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95"/>
  </bookViews>
  <sheets>
    <sheet name="Лист1" sheetId="1" r:id="rId1"/>
  </sheets>
  <calcPr calcId="152511"/>
  <extLst>
    <ext uri="GoogleSheetsCustomDataVersion2">
      <go:sheetsCustomData xmlns:go="http://customooxmlschemas.google.com/" r:id="rId5" roundtripDataChecksum="kYDVApVEamvtVwtMER0uEAp4DCnCehIFzmrRJBYe97g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<sst xmlns="http://schemas.openxmlformats.org/spreadsheetml/2006/main" count="295" uniqueCount="102">
  <si>
    <t>Школа</t>
  </si>
  <si>
    <t>МБОУ Табарсукская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</si>
  <si>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</si>
  <si>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</si>
  <si>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</si>
  <si>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</si>
  <si>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</si>
  <si>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Черных Любовь Владимировна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</si>
  <si>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</si>
  <si>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</si>
  <si>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</si>
  <si>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</si>
  <si>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</si>
  <si>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</si>
  <si>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</si>
  <si>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</si>
  <si>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</si>
  <si>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</si>
  <si>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</si>
  <si>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</si>
  <si>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</si>
  <si>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</si>
  <si>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</si>
  <si>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</si>
  <si>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</si>
  <si>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</si>
  <si>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</si>
  <si>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</si>
  <si>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</si>
  <si>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</si>
  <si>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кофейный напиток</t>
  </si>
  <si>
    <t>хлеб</t>
  </si>
  <si>
    <t>бутерброд с сыром</t>
  </si>
  <si>
    <t>фрукты</t>
  </si>
  <si>
    <t>яблоко</t>
  </si>
  <si>
    <t>итого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</si>
  <si>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</si>
  <si>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</si>
  <si>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</si>
  <si>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</si>
  <si>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</si>
  <si>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2 блюдо</t>
  </si>
  <si>
    <t>овощи тушеные</t>
  </si>
  <si>
    <t>гарнир</t>
  </si>
  <si>
    <t>курица отварная</t>
  </si>
  <si>
    <t>напиток</t>
  </si>
  <si>
    <t>чай с сахаром</t>
  </si>
  <si>
    <t>хлеб бел.</t>
  </si>
  <si>
    <t>пшеничный</t>
  </si>
  <si>
    <t>хлеб черн.</t>
  </si>
  <si>
    <t>ржаной</t>
  </si>
  <si>
    <t>Итого за день:</t>
  </si>
  <si>
    <t>каша манная жидкая</t>
  </si>
  <si>
    <t>чай с молоком</t>
  </si>
  <si>
    <t>хлеб пшеничный</t>
  </si>
  <si>
    <t>груша свежая</t>
  </si>
  <si>
    <t>масло сливочное порцией</t>
  </si>
  <si>
    <t>сыр порцией</t>
  </si>
  <si>
    <t>салат из моркови с яблоками</t>
  </si>
  <si>
    <t>суп из овощей</t>
  </si>
  <si>
    <t>рыба тушеная с овощами</t>
  </si>
  <si>
    <t>рис отварной</t>
  </si>
  <si>
    <t>из плодов шиповника</t>
  </si>
  <si>
    <t>макароны запеченые с сыром</t>
  </si>
  <si>
    <t>какао с молоком</t>
  </si>
  <si>
    <t>салат из свеклы с яблоками</t>
  </si>
  <si>
    <t>щи со сметаной</t>
  </si>
  <si>
    <t>котлета из птицы</t>
  </si>
  <si>
    <t>картофель отварной</t>
  </si>
  <si>
    <t>сок натуральный</t>
  </si>
  <si>
    <t>каша дружба</t>
  </si>
  <si>
    <t>борщ с капустой</t>
  </si>
  <si>
    <t>гуляш из отварного мяса</t>
  </si>
  <si>
    <t>компот из сухофруктов</t>
  </si>
  <si>
    <t>суп молочный макаронными изделиями</t>
  </si>
  <si>
    <t>масло порциями</t>
  </si>
  <si>
    <t>сыр порциями</t>
  </si>
  <si>
    <t>винегрет</t>
  </si>
  <si>
    <t>рассольник Ленинградский</t>
  </si>
  <si>
    <t>бефстроганов из отварного мяса</t>
  </si>
  <si>
    <t>каша гречневая</t>
  </si>
  <si>
    <t>чай с лимоном</t>
  </si>
  <si>
    <t>каша молочная дружба</t>
  </si>
  <si>
    <t>суп лапша с курицей по домашнему</t>
  </si>
  <si>
    <t>плов из говядины</t>
  </si>
  <si>
    <t>каша овсяная на молоке</t>
  </si>
  <si>
    <t>суп картофельный с бобовыми (горох)</t>
  </si>
  <si>
    <t>тефтели мясные</t>
  </si>
  <si>
    <t>макароны отварные</t>
  </si>
  <si>
    <t>каша ячневая молочная</t>
  </si>
  <si>
    <t>груша</t>
  </si>
  <si>
    <t>суп крестьянский с крупой</t>
  </si>
  <si>
    <t>говядина тушеная с овощами</t>
  </si>
  <si>
    <t>вареники п.ф</t>
  </si>
  <si>
    <t>салат картофельный с помидорами</t>
  </si>
  <si>
    <t>суп куриный с макароными изделиями</t>
  </si>
  <si>
    <t>капуста тушеная</t>
  </si>
  <si>
    <t>каша манная молочная жидкая</t>
  </si>
  <si>
    <t>салат из белокачанной капусты</t>
  </si>
  <si>
    <t>суп с рыбными консервами</t>
  </si>
  <si>
    <t>котлеты из птицы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</si>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</sst>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ht="12.75" customHeight="1" x14ac:dyDescent="0.25">
      <c r="A1" s="1" t="s">
        <v>0</v>
      </c>
      <c r="B1" s="2"/>
      <c r="C1" s="63" t="s">
        <v>1</v>
      </c>
      <c r="D1" s="64"/>
      <c r="E1" s="65"/>
      <c r="F1" s="3" t="s">
        <v>2</v>
      </c>
      <c r="G1" s="2" t="s">
        <v>3</v>
      </c>
      <c r="H1" s="66" t="s">
        <v>4</v>
      </c>
      <c r="I1" s="64"/>
      <c r="J1" s="64"/>
      <c r="K1" s="6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66" t="s">
        <v>7</v>
      </c>
      <c r="I2" s="64"/>
      <c r="J2" s="64"/>
      <c r="K2" s="6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/>
      <c r="I3" s="8"/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250</v>
      </c>
      <c r="G6" s="20">
        <v>8.1</v>
      </c>
      <c r="H6" s="20">
        <v>9.8000000000000007</v>
      </c>
      <c r="I6" s="20">
        <v>35.6</v>
      </c>
      <c r="J6" s="20">
        <v>253</v>
      </c>
      <c r="K6" s="21">
        <v>174</v>
      </c>
      <c r="L6" s="20">
        <v>14.44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29</v>
      </c>
      <c r="E8" s="30" t="s">
        <v>30</v>
      </c>
      <c r="F8" s="31">
        <v>200</v>
      </c>
      <c r="G8" s="31">
        <v>2.9</v>
      </c>
      <c r="H8" s="31">
        <v>2.8</v>
      </c>
      <c r="I8" s="31">
        <v>14.9</v>
      </c>
      <c r="J8" s="31">
        <v>96.4</v>
      </c>
      <c r="K8" s="32">
        <v>272</v>
      </c>
      <c r="L8" s="31">
        <v>9.1199999999999992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31</v>
      </c>
      <c r="E9" s="30" t="s">
        <v>32</v>
      </c>
      <c r="F9" s="31">
        <v>50</v>
      </c>
      <c r="G9" s="31">
        <v>7.5</v>
      </c>
      <c r="H9" s="31">
        <v>4.4000000000000004</v>
      </c>
      <c r="I9" s="31">
        <v>24.5</v>
      </c>
      <c r="J9" s="31">
        <v>166.4</v>
      </c>
      <c r="K9" s="32">
        <v>3</v>
      </c>
      <c r="L9" s="31">
        <v>12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 t="s">
        <v>33</v>
      </c>
      <c r="E10" s="30" t="s">
        <v>34</v>
      </c>
      <c r="F10" s="31">
        <v>150</v>
      </c>
      <c r="G10" s="31">
        <v>0.6</v>
      </c>
      <c r="H10" s="31">
        <v>0.6</v>
      </c>
      <c r="I10" s="31">
        <v>14.7</v>
      </c>
      <c r="J10" s="31">
        <v>66.599999999999994</v>
      </c>
      <c r="K10" s="32">
        <v>368</v>
      </c>
      <c r="L10" s="31">
        <v>31.44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3"/>
      <c r="B13" s="34"/>
      <c r="C13" s="35"/>
      <c r="D13" s="36" t="s">
        <v>35</v>
      </c>
      <c r="E13" s="37"/>
      <c r="F13" s="38">
        <f t="shared" ref="F13:J13" si="0">SUM(F6:F12)</f>
        <v>650</v>
      </c>
      <c r="G13" s="38">
        <f t="shared" si="0"/>
        <v>19.100000000000001</v>
      </c>
      <c r="H13" s="38">
        <f t="shared" si="0"/>
        <v>17.600000000000001</v>
      </c>
      <c r="I13" s="38">
        <f t="shared" si="0"/>
        <v>89.7</v>
      </c>
      <c r="J13" s="38">
        <f t="shared" si="0"/>
        <v>582.4</v>
      </c>
      <c r="K13" s="39"/>
      <c r="L13" s="38">
        <f>SUM(L6:L12)</f>
        <v>67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0">
        <f t="shared" ref="A14:B14" si="1">A6</f>
        <v>1</v>
      </c>
      <c r="B14" s="41">
        <f t="shared" si="1"/>
        <v>1</v>
      </c>
      <c r="C14" s="42" t="s">
        <v>36</v>
      </c>
      <c r="D14" s="29" t="s">
        <v>37</v>
      </c>
      <c r="E14" s="30" t="s">
        <v>38</v>
      </c>
      <c r="F14" s="31">
        <v>100</v>
      </c>
      <c r="G14" s="31">
        <v>1.2</v>
      </c>
      <c r="H14" s="31">
        <v>6.1</v>
      </c>
      <c r="I14" s="31">
        <v>10.1</v>
      </c>
      <c r="J14" s="31">
        <v>100.1</v>
      </c>
      <c r="K14" s="32">
        <v>14</v>
      </c>
      <c r="L14" s="31">
        <v>7.24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 t="s">
        <v>39</v>
      </c>
      <c r="E15" s="30" t="s">
        <v>40</v>
      </c>
      <c r="F15" s="31">
        <v>250</v>
      </c>
      <c r="G15" s="31">
        <v>3.2</v>
      </c>
      <c r="H15" s="31">
        <v>3.4</v>
      </c>
      <c r="I15" s="31">
        <v>20.9</v>
      </c>
      <c r="J15" s="31">
        <v>127</v>
      </c>
      <c r="K15" s="32">
        <v>82</v>
      </c>
      <c r="L15" s="31">
        <v>21.36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 t="s">
        <v>41</v>
      </c>
      <c r="E16" s="30" t="s">
        <v>42</v>
      </c>
      <c r="F16" s="31">
        <v>180</v>
      </c>
      <c r="G16" s="31">
        <v>4.0999999999999996</v>
      </c>
      <c r="H16" s="31">
        <v>3.4</v>
      </c>
      <c r="I16" s="31">
        <v>22.7</v>
      </c>
      <c r="J16" s="31">
        <v>137.80000000000001</v>
      </c>
      <c r="K16" s="32">
        <v>332</v>
      </c>
      <c r="L16" s="31">
        <v>6.13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 t="s">
        <v>43</v>
      </c>
      <c r="E17" s="30" t="s">
        <v>44</v>
      </c>
      <c r="F17" s="31">
        <v>120</v>
      </c>
      <c r="G17" s="31">
        <v>22</v>
      </c>
      <c r="H17" s="31">
        <v>17</v>
      </c>
      <c r="I17" s="31">
        <v>14</v>
      </c>
      <c r="J17" s="31">
        <v>297.60000000000002</v>
      </c>
      <c r="K17" s="32">
        <v>300</v>
      </c>
      <c r="L17" s="31">
        <v>45.47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 t="s">
        <v>45</v>
      </c>
      <c r="E18" s="30" t="s">
        <v>46</v>
      </c>
      <c r="F18" s="31">
        <v>200</v>
      </c>
      <c r="G18" s="31">
        <v>0.1</v>
      </c>
      <c r="H18" s="31">
        <v>0.02</v>
      </c>
      <c r="I18" s="31">
        <v>9.9</v>
      </c>
      <c r="J18" s="31">
        <v>40.18</v>
      </c>
      <c r="K18" s="32">
        <v>268</v>
      </c>
      <c r="L18" s="31">
        <v>3.4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 t="s">
        <v>47</v>
      </c>
      <c r="E19" s="30" t="s">
        <v>48</v>
      </c>
      <c r="F19" s="31">
        <v>60</v>
      </c>
      <c r="G19" s="31">
        <v>3.19</v>
      </c>
      <c r="H19" s="31">
        <v>1.2</v>
      </c>
      <c r="I19" s="31">
        <v>29.6</v>
      </c>
      <c r="J19" s="31">
        <v>141.96</v>
      </c>
      <c r="K19" s="32">
        <v>147</v>
      </c>
      <c r="L19" s="31">
        <v>3.6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 t="s">
        <v>49</v>
      </c>
      <c r="E20" s="30" t="s">
        <v>50</v>
      </c>
      <c r="F20" s="31">
        <v>60</v>
      </c>
      <c r="G20" s="31">
        <v>2.9</v>
      </c>
      <c r="H20" s="31">
        <v>0.6</v>
      </c>
      <c r="I20" s="31">
        <v>19.2</v>
      </c>
      <c r="J20" s="31">
        <v>93.8</v>
      </c>
      <c r="K20" s="32">
        <v>148</v>
      </c>
      <c r="L20" s="31">
        <v>4.8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3"/>
      <c r="B23" s="34"/>
      <c r="C23" s="35"/>
      <c r="D23" s="36" t="s">
        <v>35</v>
      </c>
      <c r="E23" s="37"/>
      <c r="F23" s="38">
        <f t="shared" ref="F23:J23" si="2">SUM(F14:F22)</f>
        <v>970</v>
      </c>
      <c r="G23" s="38">
        <f t="shared" si="2"/>
        <v>36.69</v>
      </c>
      <c r="H23" s="38">
        <f t="shared" si="2"/>
        <v>31.72</v>
      </c>
      <c r="I23" s="38">
        <f t="shared" si="2"/>
        <v>126.40000000000002</v>
      </c>
      <c r="J23" s="38">
        <f t="shared" si="2"/>
        <v>938.43999999999994</v>
      </c>
      <c r="K23" s="39"/>
      <c r="L23" s="38">
        <f>SUM(L14:L22)</f>
        <v>92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3">
        <f t="shared" ref="A24:B24" si="3">A6</f>
        <v>1</v>
      </c>
      <c r="B24" s="44">
        <f t="shared" si="3"/>
        <v>1</v>
      </c>
      <c r="C24" s="58" t="s">
        <v>51</v>
      </c>
      <c r="D24" s="59"/>
      <c r="E24" s="45"/>
      <c r="F24" s="46">
        <f t="shared" ref="F24:J24" si="4">F13+F23</f>
        <v>1620</v>
      </c>
      <c r="G24" s="46">
        <f t="shared" si="4"/>
        <v>55.79</v>
      </c>
      <c r="H24" s="46">
        <f t="shared" si="4"/>
        <v>49.32</v>
      </c>
      <c r="I24" s="46">
        <f t="shared" si="4"/>
        <v>216.10000000000002</v>
      </c>
      <c r="J24" s="46">
        <f t="shared" si="4"/>
        <v>1520.84</v>
      </c>
      <c r="K24" s="46"/>
      <c r="L24" s="46">
        <f>L13+L23</f>
        <v>159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7">
        <v>1</v>
      </c>
      <c r="B25" s="23">
        <v>2</v>
      </c>
      <c r="C25" s="17" t="s">
        <v>26</v>
      </c>
      <c r="D25" s="18" t="s">
        <v>27</v>
      </c>
      <c r="E25" s="19" t="s">
        <v>52</v>
      </c>
      <c r="F25" s="20">
        <v>250</v>
      </c>
      <c r="G25" s="20">
        <v>7.6</v>
      </c>
      <c r="H25" s="20">
        <v>7.8</v>
      </c>
      <c r="I25" s="20">
        <v>29.5</v>
      </c>
      <c r="J25" s="20">
        <v>242.3</v>
      </c>
      <c r="K25" s="21">
        <v>182</v>
      </c>
      <c r="L25" s="20">
        <v>15.2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7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7"/>
      <c r="B27" s="23"/>
      <c r="C27" s="24"/>
      <c r="D27" s="29" t="s">
        <v>29</v>
      </c>
      <c r="E27" s="30" t="s">
        <v>53</v>
      </c>
      <c r="F27" s="31">
        <v>200</v>
      </c>
      <c r="G27" s="31">
        <v>1.6</v>
      </c>
      <c r="H27" s="31">
        <v>1.8</v>
      </c>
      <c r="I27" s="31">
        <v>12.4</v>
      </c>
      <c r="J27" s="31">
        <v>72.2</v>
      </c>
      <c r="K27" s="32">
        <v>269</v>
      </c>
      <c r="L27" s="31">
        <v>4.79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7"/>
      <c r="B28" s="23"/>
      <c r="C28" s="24"/>
      <c r="D28" s="29" t="s">
        <v>31</v>
      </c>
      <c r="E28" s="30" t="s">
        <v>54</v>
      </c>
      <c r="F28" s="31">
        <v>60</v>
      </c>
      <c r="G28" s="31">
        <v>2.2000000000000002</v>
      </c>
      <c r="H28" s="31">
        <v>0.45</v>
      </c>
      <c r="I28" s="31">
        <v>14.8</v>
      </c>
      <c r="J28" s="31">
        <v>72.05</v>
      </c>
      <c r="K28" s="32">
        <v>147</v>
      </c>
      <c r="L28" s="31">
        <v>3.6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7"/>
      <c r="B29" s="23"/>
      <c r="C29" s="24"/>
      <c r="D29" s="29" t="s">
        <v>33</v>
      </c>
      <c r="E29" s="30" t="s">
        <v>55</v>
      </c>
      <c r="F29" s="31">
        <v>180</v>
      </c>
      <c r="G29" s="31">
        <v>0.3</v>
      </c>
      <c r="H29" s="31">
        <v>0.03</v>
      </c>
      <c r="I29" s="31">
        <v>10.3</v>
      </c>
      <c r="J29" s="31">
        <v>42.6</v>
      </c>
      <c r="K29" s="32">
        <v>368</v>
      </c>
      <c r="L29" s="31">
        <v>21.66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7"/>
      <c r="B30" s="23"/>
      <c r="C30" s="24"/>
      <c r="D30" s="25"/>
      <c r="E30" s="30" t="s">
        <v>56</v>
      </c>
      <c r="F30" s="31">
        <v>10</v>
      </c>
      <c r="G30" s="31">
        <v>0.16</v>
      </c>
      <c r="H30" s="31">
        <v>9.9</v>
      </c>
      <c r="I30" s="31">
        <v>1.2</v>
      </c>
      <c r="J30" s="31">
        <v>94.54</v>
      </c>
      <c r="K30" s="32">
        <v>6</v>
      </c>
      <c r="L30" s="31">
        <v>10.5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7"/>
      <c r="B31" s="23"/>
      <c r="C31" s="24"/>
      <c r="D31" s="25"/>
      <c r="E31" s="30" t="s">
        <v>57</v>
      </c>
      <c r="F31" s="31">
        <v>15</v>
      </c>
      <c r="G31" s="31">
        <v>3.4</v>
      </c>
      <c r="H31" s="31">
        <v>4.4000000000000004</v>
      </c>
      <c r="I31" s="27"/>
      <c r="J31" s="31">
        <v>53.2</v>
      </c>
      <c r="K31" s="32">
        <v>7</v>
      </c>
      <c r="L31" s="31">
        <v>11.25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8"/>
      <c r="B32" s="34"/>
      <c r="C32" s="35"/>
      <c r="D32" s="36" t="s">
        <v>35</v>
      </c>
      <c r="E32" s="37"/>
      <c r="F32" s="38">
        <f t="shared" ref="F32:J32" si="5">SUM(F25:F31)</f>
        <v>715</v>
      </c>
      <c r="G32" s="38">
        <f t="shared" si="5"/>
        <v>15.26</v>
      </c>
      <c r="H32" s="38">
        <f t="shared" si="5"/>
        <v>24.379999999999995</v>
      </c>
      <c r="I32" s="38">
        <f t="shared" si="5"/>
        <v>68.2</v>
      </c>
      <c r="J32" s="38">
        <f t="shared" si="5"/>
        <v>576.8900000000001</v>
      </c>
      <c r="K32" s="39"/>
      <c r="L32" s="38">
        <f>SUM(L25:L31)</f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1">
        <f t="shared" ref="A33:B33" si="6">A25</f>
        <v>1</v>
      </c>
      <c r="B33" s="41">
        <f t="shared" si="6"/>
        <v>2</v>
      </c>
      <c r="C33" s="42" t="s">
        <v>36</v>
      </c>
      <c r="D33" s="29" t="s">
        <v>37</v>
      </c>
      <c r="E33" s="30" t="s">
        <v>58</v>
      </c>
      <c r="F33" s="31">
        <v>100</v>
      </c>
      <c r="G33" s="31">
        <v>0.9</v>
      </c>
      <c r="H33" s="31">
        <v>3</v>
      </c>
      <c r="I33" s="31">
        <v>11.5</v>
      </c>
      <c r="J33" s="31">
        <v>76.599999999999994</v>
      </c>
      <c r="K33" s="32">
        <v>18</v>
      </c>
      <c r="L33" s="31">
        <v>6.42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7"/>
      <c r="B34" s="23"/>
      <c r="C34" s="24"/>
      <c r="D34" s="29" t="s">
        <v>39</v>
      </c>
      <c r="E34" s="30" t="s">
        <v>59</v>
      </c>
      <c r="F34" s="31">
        <v>250</v>
      </c>
      <c r="G34" s="31">
        <v>2.16</v>
      </c>
      <c r="H34" s="31">
        <v>5.2</v>
      </c>
      <c r="I34" s="31">
        <v>12.7</v>
      </c>
      <c r="J34" s="31">
        <v>115.6</v>
      </c>
      <c r="K34" s="32">
        <v>41</v>
      </c>
      <c r="L34" s="31">
        <v>27.91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7"/>
      <c r="B35" s="23"/>
      <c r="C35" s="24"/>
      <c r="D35" s="29" t="s">
        <v>41</v>
      </c>
      <c r="E35" s="30" t="s">
        <v>60</v>
      </c>
      <c r="F35" s="31">
        <v>100</v>
      </c>
      <c r="G35" s="31">
        <v>14.35</v>
      </c>
      <c r="H35" s="31">
        <v>4.9000000000000004</v>
      </c>
      <c r="I35" s="31">
        <v>4.7</v>
      </c>
      <c r="J35" s="31">
        <v>120.3</v>
      </c>
      <c r="K35" s="32">
        <v>78</v>
      </c>
      <c r="L35" s="31">
        <v>29.1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7"/>
      <c r="B36" s="23"/>
      <c r="C36" s="24"/>
      <c r="D36" s="29" t="s">
        <v>43</v>
      </c>
      <c r="E36" s="30" t="s">
        <v>61</v>
      </c>
      <c r="F36" s="31">
        <v>180</v>
      </c>
      <c r="G36" s="31">
        <v>4.3</v>
      </c>
      <c r="H36" s="31">
        <v>6.4</v>
      </c>
      <c r="I36" s="31">
        <v>42.6</v>
      </c>
      <c r="J36" s="31">
        <v>245.2</v>
      </c>
      <c r="K36" s="32">
        <v>315</v>
      </c>
      <c r="L36" s="31">
        <v>11.97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7"/>
      <c r="B37" s="23"/>
      <c r="C37" s="24"/>
      <c r="D37" s="29" t="s">
        <v>45</v>
      </c>
      <c r="E37" s="30" t="s">
        <v>62</v>
      </c>
      <c r="F37" s="31">
        <v>200</v>
      </c>
      <c r="G37" s="31">
        <v>0.6</v>
      </c>
      <c r="H37" s="31">
        <v>0.3</v>
      </c>
      <c r="I37" s="31">
        <v>27</v>
      </c>
      <c r="J37" s="31">
        <v>113.1</v>
      </c>
      <c r="K37" s="32">
        <v>286</v>
      </c>
      <c r="L37" s="31">
        <v>8.1999999999999993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7"/>
      <c r="B38" s="23"/>
      <c r="C38" s="24"/>
      <c r="D38" s="29" t="s">
        <v>47</v>
      </c>
      <c r="E38" s="30" t="s">
        <v>48</v>
      </c>
      <c r="F38" s="31">
        <v>60</v>
      </c>
      <c r="G38" s="31">
        <v>3.19</v>
      </c>
      <c r="H38" s="31">
        <v>1.2</v>
      </c>
      <c r="I38" s="31">
        <v>29.6</v>
      </c>
      <c r="J38" s="31">
        <v>141.96</v>
      </c>
      <c r="K38" s="32">
        <v>147</v>
      </c>
      <c r="L38" s="31">
        <v>3.6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7"/>
      <c r="B39" s="23"/>
      <c r="C39" s="24"/>
      <c r="D39" s="29" t="s">
        <v>49</v>
      </c>
      <c r="E39" s="30" t="s">
        <v>50</v>
      </c>
      <c r="F39" s="31">
        <v>60</v>
      </c>
      <c r="G39" s="31">
        <v>2.9</v>
      </c>
      <c r="H39" s="31">
        <v>0.6</v>
      </c>
      <c r="I39" s="31">
        <v>19.2</v>
      </c>
      <c r="J39" s="31">
        <v>113.1</v>
      </c>
      <c r="K39" s="32">
        <v>148</v>
      </c>
      <c r="L39" s="31">
        <v>4.8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7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7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8"/>
      <c r="B42" s="34"/>
      <c r="C42" s="35"/>
      <c r="D42" s="36" t="s">
        <v>35</v>
      </c>
      <c r="E42" s="37"/>
      <c r="F42" s="38">
        <f t="shared" ref="F42:J42" si="7">SUM(F33:F41)</f>
        <v>950</v>
      </c>
      <c r="G42" s="38">
        <f t="shared" si="7"/>
        <v>28.400000000000002</v>
      </c>
      <c r="H42" s="38">
        <f t="shared" si="7"/>
        <v>21.6</v>
      </c>
      <c r="I42" s="38">
        <f t="shared" si="7"/>
        <v>147.29999999999998</v>
      </c>
      <c r="J42" s="38">
        <f t="shared" si="7"/>
        <v>925.86000000000013</v>
      </c>
      <c r="K42" s="39"/>
      <c r="L42" s="38">
        <f>SUM(L33:L41)</f>
        <v>92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9">
        <f t="shared" ref="A43:B43" si="8">A25</f>
        <v>1</v>
      </c>
      <c r="B43" s="49">
        <f t="shared" si="8"/>
        <v>2</v>
      </c>
      <c r="C43" s="58" t="s">
        <v>51</v>
      </c>
      <c r="D43" s="59"/>
      <c r="E43" s="45"/>
      <c r="F43" s="46">
        <f t="shared" ref="F43:J43" si="9">F32+F42</f>
        <v>1665</v>
      </c>
      <c r="G43" s="46">
        <f t="shared" si="9"/>
        <v>43.660000000000004</v>
      </c>
      <c r="H43" s="46">
        <f t="shared" si="9"/>
        <v>45.98</v>
      </c>
      <c r="I43" s="46">
        <f t="shared" si="9"/>
        <v>215.5</v>
      </c>
      <c r="J43" s="46">
        <f t="shared" si="9"/>
        <v>1502.7500000000002</v>
      </c>
      <c r="K43" s="46"/>
      <c r="L43" s="46">
        <f>L32+L42</f>
        <v>159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63</v>
      </c>
      <c r="F44" s="20">
        <v>250</v>
      </c>
      <c r="G44" s="20">
        <v>10.5</v>
      </c>
      <c r="H44" s="20">
        <v>17.100000000000001</v>
      </c>
      <c r="I44" s="20">
        <v>38.5</v>
      </c>
      <c r="J44" s="20">
        <v>326.7</v>
      </c>
      <c r="K44" s="21">
        <v>203</v>
      </c>
      <c r="L44" s="20">
        <v>24.26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29</v>
      </c>
      <c r="E46" s="30" t="s">
        <v>64</v>
      </c>
      <c r="F46" s="31">
        <v>200</v>
      </c>
      <c r="G46" s="31">
        <v>2.6</v>
      </c>
      <c r="H46" s="31">
        <v>2.7</v>
      </c>
      <c r="I46" s="31">
        <v>13.8</v>
      </c>
      <c r="J46" s="31">
        <v>89.9</v>
      </c>
      <c r="K46" s="32">
        <v>274</v>
      </c>
      <c r="L46" s="31">
        <v>9.6999999999999993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31</v>
      </c>
      <c r="E47" s="30" t="s">
        <v>48</v>
      </c>
      <c r="F47" s="31">
        <v>60</v>
      </c>
      <c r="G47" s="31">
        <v>3.19</v>
      </c>
      <c r="H47" s="31">
        <v>1.2</v>
      </c>
      <c r="I47" s="31">
        <v>29.6</v>
      </c>
      <c r="J47" s="31">
        <v>141.96</v>
      </c>
      <c r="K47" s="32">
        <v>147</v>
      </c>
      <c r="L47" s="31">
        <v>3.6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33</v>
      </c>
      <c r="E48" s="30" t="s">
        <v>34</v>
      </c>
      <c r="F48" s="31">
        <v>150</v>
      </c>
      <c r="G48" s="31">
        <v>0.4</v>
      </c>
      <c r="H48" s="31">
        <v>0.4</v>
      </c>
      <c r="I48" s="31">
        <v>9.8000000000000007</v>
      </c>
      <c r="J48" s="31">
        <v>44.4</v>
      </c>
      <c r="K48" s="32">
        <v>368</v>
      </c>
      <c r="L48" s="31">
        <v>29.44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3"/>
      <c r="B51" s="34"/>
      <c r="C51" s="35"/>
      <c r="D51" s="36" t="s">
        <v>35</v>
      </c>
      <c r="E51" s="37"/>
      <c r="F51" s="38">
        <f t="shared" ref="F51:J51" si="10">SUM(F44:F50)</f>
        <v>660</v>
      </c>
      <c r="G51" s="38">
        <f t="shared" si="10"/>
        <v>16.689999999999998</v>
      </c>
      <c r="H51" s="38">
        <f t="shared" si="10"/>
        <v>21.4</v>
      </c>
      <c r="I51" s="38">
        <f t="shared" si="10"/>
        <v>91.7</v>
      </c>
      <c r="J51" s="38">
        <f t="shared" si="10"/>
        <v>602.96</v>
      </c>
      <c r="K51" s="39"/>
      <c r="L51" s="38">
        <f>SUM(L44:L50)</f>
        <v>67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0">
        <f t="shared" ref="A52:B52" si="11">A44</f>
        <v>1</v>
      </c>
      <c r="B52" s="41">
        <f t="shared" si="11"/>
        <v>3</v>
      </c>
      <c r="C52" s="42" t="s">
        <v>36</v>
      </c>
      <c r="D52" s="29" t="s">
        <v>37</v>
      </c>
      <c r="E52" s="30" t="s">
        <v>65</v>
      </c>
      <c r="F52" s="31">
        <v>100</v>
      </c>
      <c r="G52" s="31">
        <v>1.1000000000000001</v>
      </c>
      <c r="H52" s="31">
        <v>5</v>
      </c>
      <c r="I52" s="31">
        <v>8.5</v>
      </c>
      <c r="J52" s="31">
        <v>83.4</v>
      </c>
      <c r="K52" s="32">
        <v>27</v>
      </c>
      <c r="L52" s="31">
        <v>9.61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39</v>
      </c>
      <c r="E53" s="30" t="s">
        <v>66</v>
      </c>
      <c r="F53" s="31">
        <v>250</v>
      </c>
      <c r="G53" s="31">
        <v>3.4</v>
      </c>
      <c r="H53" s="31">
        <v>1.9</v>
      </c>
      <c r="I53" s="31">
        <v>12.8</v>
      </c>
      <c r="J53" s="31">
        <v>81.900000000000006</v>
      </c>
      <c r="K53" s="32">
        <v>32</v>
      </c>
      <c r="L53" s="31">
        <v>23.09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41</v>
      </c>
      <c r="E54" s="30" t="s">
        <v>67</v>
      </c>
      <c r="F54" s="31">
        <v>150</v>
      </c>
      <c r="G54" s="31">
        <v>12.5</v>
      </c>
      <c r="H54" s="31">
        <v>17.7</v>
      </c>
      <c r="I54" s="31">
        <v>11.9</v>
      </c>
      <c r="J54" s="31">
        <v>246.5</v>
      </c>
      <c r="K54" s="32">
        <v>105</v>
      </c>
      <c r="L54" s="31">
        <v>29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43</v>
      </c>
      <c r="E55" s="30" t="s">
        <v>68</v>
      </c>
      <c r="F55" s="31">
        <v>180</v>
      </c>
      <c r="G55" s="31">
        <v>3.8</v>
      </c>
      <c r="H55" s="31">
        <v>5.0999999999999996</v>
      </c>
      <c r="I55" s="31">
        <v>34.4</v>
      </c>
      <c r="J55" s="31">
        <v>198.7</v>
      </c>
      <c r="K55" s="32">
        <v>129</v>
      </c>
      <c r="L55" s="31">
        <v>8.9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45</v>
      </c>
      <c r="E56" s="30" t="s">
        <v>69</v>
      </c>
      <c r="F56" s="31">
        <v>200</v>
      </c>
      <c r="G56" s="31">
        <v>1</v>
      </c>
      <c r="H56" s="31">
        <v>0</v>
      </c>
      <c r="I56" s="31">
        <v>25.4</v>
      </c>
      <c r="J56" s="31">
        <v>105.6</v>
      </c>
      <c r="K56" s="32">
        <v>399</v>
      </c>
      <c r="L56" s="31">
        <v>13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 t="s">
        <v>47</v>
      </c>
      <c r="E57" s="30" t="s">
        <v>48</v>
      </c>
      <c r="F57" s="31">
        <v>60</v>
      </c>
      <c r="G57" s="31">
        <v>3.19</v>
      </c>
      <c r="H57" s="31">
        <v>1.2</v>
      </c>
      <c r="I57" s="31">
        <v>29.6</v>
      </c>
      <c r="J57" s="31">
        <v>141.96</v>
      </c>
      <c r="K57" s="32">
        <v>147</v>
      </c>
      <c r="L57" s="31">
        <v>3.6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49</v>
      </c>
      <c r="E58" s="30" t="s">
        <v>50</v>
      </c>
      <c r="F58" s="31">
        <v>60</v>
      </c>
      <c r="G58" s="31">
        <v>2.9</v>
      </c>
      <c r="H58" s="31">
        <v>0.6</v>
      </c>
      <c r="I58" s="31">
        <v>19.2</v>
      </c>
      <c r="J58" s="31">
        <v>93.8</v>
      </c>
      <c r="K58" s="32">
        <v>148</v>
      </c>
      <c r="L58" s="31">
        <v>4.8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3"/>
      <c r="B61" s="34"/>
      <c r="C61" s="35"/>
      <c r="D61" s="36" t="s">
        <v>35</v>
      </c>
      <c r="E61" s="37"/>
      <c r="F61" s="38">
        <f t="shared" ref="F61:J61" si="12">SUM(F52:F60)</f>
        <v>1000</v>
      </c>
      <c r="G61" s="38">
        <f t="shared" si="12"/>
        <v>27.89</v>
      </c>
      <c r="H61" s="38">
        <f t="shared" si="12"/>
        <v>31.500000000000004</v>
      </c>
      <c r="I61" s="38">
        <f t="shared" si="12"/>
        <v>141.79999999999998</v>
      </c>
      <c r="J61" s="38">
        <f t="shared" si="12"/>
        <v>951.86</v>
      </c>
      <c r="K61" s="39"/>
      <c r="L61" s="38">
        <f>SUM(L52:L60)</f>
        <v>92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3">
        <f t="shared" ref="A62:B62" si="13">A44</f>
        <v>1</v>
      </c>
      <c r="B62" s="44">
        <f t="shared" si="13"/>
        <v>3</v>
      </c>
      <c r="C62" s="58" t="s">
        <v>51</v>
      </c>
      <c r="D62" s="59"/>
      <c r="E62" s="45"/>
      <c r="F62" s="46">
        <f t="shared" ref="F62:J62" si="14">F51+F61</f>
        <v>1660</v>
      </c>
      <c r="G62" s="46">
        <f t="shared" si="14"/>
        <v>44.58</v>
      </c>
      <c r="H62" s="46">
        <f t="shared" si="14"/>
        <v>52.900000000000006</v>
      </c>
      <c r="I62" s="46">
        <f t="shared" si="14"/>
        <v>233.5</v>
      </c>
      <c r="J62" s="46">
        <f t="shared" si="14"/>
        <v>1554.8200000000002</v>
      </c>
      <c r="K62" s="46"/>
      <c r="L62" s="46">
        <f>L51+L61</f>
        <v>159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70</v>
      </c>
      <c r="F63" s="20">
        <v>250</v>
      </c>
      <c r="G63" s="20">
        <v>6.9</v>
      </c>
      <c r="H63" s="20">
        <v>7.8</v>
      </c>
      <c r="I63" s="20">
        <v>30</v>
      </c>
      <c r="J63" s="20">
        <v>217.8</v>
      </c>
      <c r="K63" s="21">
        <v>187</v>
      </c>
      <c r="L63" s="20">
        <v>13.8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/>
      <c r="E64" s="30"/>
      <c r="F64" s="31"/>
      <c r="G64" s="31"/>
      <c r="H64" s="31"/>
      <c r="I64" s="31"/>
      <c r="J64" s="31"/>
      <c r="K64" s="32"/>
      <c r="L64" s="3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29</v>
      </c>
      <c r="E65" s="30" t="s">
        <v>64</v>
      </c>
      <c r="F65" s="31">
        <v>200</v>
      </c>
      <c r="G65" s="31">
        <v>2.6</v>
      </c>
      <c r="H65" s="31">
        <v>2.7</v>
      </c>
      <c r="I65" s="31">
        <v>13.8</v>
      </c>
      <c r="J65" s="31">
        <v>89.9</v>
      </c>
      <c r="K65" s="32">
        <v>274</v>
      </c>
      <c r="L65" s="31">
        <v>9.6999999999999993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31</v>
      </c>
      <c r="E66" s="30" t="s">
        <v>48</v>
      </c>
      <c r="F66" s="31">
        <v>60</v>
      </c>
      <c r="G66" s="31">
        <v>3.19</v>
      </c>
      <c r="H66" s="31">
        <v>1.2</v>
      </c>
      <c r="I66" s="31">
        <v>29.6</v>
      </c>
      <c r="J66" s="31">
        <v>141.96</v>
      </c>
      <c r="K66" s="32">
        <v>147</v>
      </c>
      <c r="L66" s="31">
        <v>3.6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 t="s">
        <v>33</v>
      </c>
      <c r="E67" s="30" t="s">
        <v>55</v>
      </c>
      <c r="F67" s="31">
        <v>175</v>
      </c>
      <c r="G67" s="31">
        <v>0.4</v>
      </c>
      <c r="H67" s="31">
        <v>0.3</v>
      </c>
      <c r="I67" s="31">
        <v>10.3</v>
      </c>
      <c r="J67" s="31">
        <v>45.5</v>
      </c>
      <c r="K67" s="32">
        <v>368</v>
      </c>
      <c r="L67" s="31">
        <v>39.9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3"/>
      <c r="B70" s="34"/>
      <c r="C70" s="35"/>
      <c r="D70" s="36" t="s">
        <v>35</v>
      </c>
      <c r="E70" s="37"/>
      <c r="F70" s="38">
        <f t="shared" ref="F70:J70" si="15">SUM(F63:F69)</f>
        <v>685</v>
      </c>
      <c r="G70" s="38">
        <f t="shared" si="15"/>
        <v>13.09</v>
      </c>
      <c r="H70" s="38">
        <f t="shared" si="15"/>
        <v>12</v>
      </c>
      <c r="I70" s="38">
        <f t="shared" si="15"/>
        <v>83.7</v>
      </c>
      <c r="J70" s="38">
        <f t="shared" si="15"/>
        <v>495.16000000000008</v>
      </c>
      <c r="K70" s="39"/>
      <c r="L70" s="38">
        <f>SUM(L63:L69)</f>
        <v>67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0">
        <f t="shared" ref="A71:B71" si="16">A63</f>
        <v>1</v>
      </c>
      <c r="B71" s="41">
        <f t="shared" si="16"/>
        <v>4</v>
      </c>
      <c r="C71" s="42" t="s">
        <v>36</v>
      </c>
      <c r="D71" s="29" t="s">
        <v>37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2"/>
      <c r="B72" s="23"/>
      <c r="C72" s="24"/>
      <c r="D72" s="29" t="s">
        <v>39</v>
      </c>
      <c r="E72" s="30" t="s">
        <v>71</v>
      </c>
      <c r="F72" s="31">
        <v>250</v>
      </c>
      <c r="G72" s="31">
        <v>2.8</v>
      </c>
      <c r="H72" s="31">
        <v>9.1</v>
      </c>
      <c r="I72" s="31">
        <v>16.2</v>
      </c>
      <c r="J72" s="31">
        <v>157.9</v>
      </c>
      <c r="K72" s="32">
        <v>54</v>
      </c>
      <c r="L72" s="31">
        <v>12.64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41</v>
      </c>
      <c r="E73" s="30" t="s">
        <v>72</v>
      </c>
      <c r="F73" s="31">
        <v>100</v>
      </c>
      <c r="G73" s="31">
        <v>12.3</v>
      </c>
      <c r="H73" s="31">
        <v>10.1</v>
      </c>
      <c r="I73" s="31">
        <v>4.0999999999999996</v>
      </c>
      <c r="J73" s="31">
        <v>156.9</v>
      </c>
      <c r="K73" s="32">
        <v>277</v>
      </c>
      <c r="L73" s="31">
        <v>56.56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43</v>
      </c>
      <c r="E74" s="30" t="s">
        <v>68</v>
      </c>
      <c r="F74" s="31">
        <v>180</v>
      </c>
      <c r="G74" s="31">
        <v>3.1</v>
      </c>
      <c r="H74" s="31">
        <v>5.0999999999999996</v>
      </c>
      <c r="I74" s="31">
        <v>30.1</v>
      </c>
      <c r="J74" s="31">
        <v>178.7</v>
      </c>
      <c r="K74" s="32">
        <v>129</v>
      </c>
      <c r="L74" s="31">
        <v>8.9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45</v>
      </c>
      <c r="E75" s="30" t="s">
        <v>73</v>
      </c>
      <c r="F75" s="31">
        <v>200</v>
      </c>
      <c r="G75" s="31">
        <v>0.4</v>
      </c>
      <c r="H75" s="31">
        <v>0.02</v>
      </c>
      <c r="I75" s="31">
        <v>41.4</v>
      </c>
      <c r="J75" s="31">
        <v>167.38</v>
      </c>
      <c r="K75" s="32">
        <v>376</v>
      </c>
      <c r="L75" s="31">
        <v>5.5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 t="s">
        <v>47</v>
      </c>
      <c r="E76" s="30" t="s">
        <v>48</v>
      </c>
      <c r="F76" s="31">
        <v>60</v>
      </c>
      <c r="G76" s="31">
        <v>3.19</v>
      </c>
      <c r="H76" s="31">
        <v>1.2</v>
      </c>
      <c r="I76" s="31">
        <v>29.6</v>
      </c>
      <c r="J76" s="31">
        <v>141.96</v>
      </c>
      <c r="K76" s="32">
        <v>147</v>
      </c>
      <c r="L76" s="31">
        <v>3.6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49</v>
      </c>
      <c r="E77" s="30" t="s">
        <v>50</v>
      </c>
      <c r="F77" s="31">
        <v>60</v>
      </c>
      <c r="G77" s="31">
        <v>2.9</v>
      </c>
      <c r="H77" s="31">
        <v>0.6</v>
      </c>
      <c r="I77" s="31">
        <v>19.2</v>
      </c>
      <c r="J77" s="31">
        <v>93.8</v>
      </c>
      <c r="K77" s="32">
        <v>148</v>
      </c>
      <c r="L77" s="31">
        <v>4.8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3"/>
      <c r="B80" s="34"/>
      <c r="C80" s="35"/>
      <c r="D80" s="36" t="s">
        <v>35</v>
      </c>
      <c r="E80" s="37"/>
      <c r="F80" s="38">
        <f t="shared" ref="F80:J80" si="17">SUM(F71:F79)</f>
        <v>850</v>
      </c>
      <c r="G80" s="38">
        <f t="shared" si="17"/>
        <v>24.69</v>
      </c>
      <c r="H80" s="38">
        <f t="shared" si="17"/>
        <v>26.119999999999997</v>
      </c>
      <c r="I80" s="38">
        <f t="shared" si="17"/>
        <v>140.6</v>
      </c>
      <c r="J80" s="38">
        <f t="shared" si="17"/>
        <v>896.64</v>
      </c>
      <c r="K80" s="39"/>
      <c r="L80" s="38">
        <f>SUM(L71:L79)</f>
        <v>92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3">
        <f t="shared" ref="A81:B81" si="18">A63</f>
        <v>1</v>
      </c>
      <c r="B81" s="44">
        <f t="shared" si="18"/>
        <v>4</v>
      </c>
      <c r="C81" s="58" t="s">
        <v>51</v>
      </c>
      <c r="D81" s="59"/>
      <c r="E81" s="45"/>
      <c r="F81" s="46">
        <f t="shared" ref="F81:J81" si="19">F70+F80</f>
        <v>1535</v>
      </c>
      <c r="G81" s="46">
        <f t="shared" si="19"/>
        <v>37.78</v>
      </c>
      <c r="H81" s="46">
        <f t="shared" si="19"/>
        <v>38.119999999999997</v>
      </c>
      <c r="I81" s="46">
        <f t="shared" si="19"/>
        <v>224.3</v>
      </c>
      <c r="J81" s="46">
        <f t="shared" si="19"/>
        <v>1391.8000000000002</v>
      </c>
      <c r="K81" s="46"/>
      <c r="L81" s="46">
        <f>L70+L80</f>
        <v>159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74</v>
      </c>
      <c r="F82" s="20">
        <v>250</v>
      </c>
      <c r="G82" s="20">
        <v>7.5</v>
      </c>
      <c r="H82" s="20">
        <v>6.5</v>
      </c>
      <c r="I82" s="20">
        <v>24.8</v>
      </c>
      <c r="J82" s="20">
        <v>187.7</v>
      </c>
      <c r="K82" s="21">
        <v>93</v>
      </c>
      <c r="L82" s="20">
        <v>16.46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9" t="s">
        <v>29</v>
      </c>
      <c r="E84" s="30" t="s">
        <v>30</v>
      </c>
      <c r="F84" s="31">
        <v>200</v>
      </c>
      <c r="G84" s="31">
        <v>2.9</v>
      </c>
      <c r="H84" s="31">
        <v>2.8</v>
      </c>
      <c r="I84" s="31">
        <v>14.9</v>
      </c>
      <c r="J84" s="31">
        <v>96.4</v>
      </c>
      <c r="K84" s="32">
        <v>272</v>
      </c>
      <c r="L84" s="31">
        <v>10.02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31</v>
      </c>
      <c r="E85" s="30" t="s">
        <v>48</v>
      </c>
      <c r="F85" s="31">
        <v>60</v>
      </c>
      <c r="G85" s="31">
        <v>3.19</v>
      </c>
      <c r="H85" s="31">
        <v>1.2</v>
      </c>
      <c r="I85" s="31">
        <v>29.6</v>
      </c>
      <c r="J85" s="31">
        <v>141.96</v>
      </c>
      <c r="K85" s="32">
        <v>147</v>
      </c>
      <c r="L85" s="31">
        <v>3.6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29" t="s">
        <v>33</v>
      </c>
      <c r="E86" s="30" t="s">
        <v>34</v>
      </c>
      <c r="F86" s="31">
        <v>120</v>
      </c>
      <c r="G86" s="31">
        <v>0.4</v>
      </c>
      <c r="H86" s="31">
        <v>0.4</v>
      </c>
      <c r="I86" s="31">
        <v>9.8000000000000007</v>
      </c>
      <c r="J86" s="31">
        <v>44.4</v>
      </c>
      <c r="K86" s="32">
        <v>368</v>
      </c>
      <c r="L86" s="31">
        <v>23.15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5"/>
      <c r="E87" s="30" t="s">
        <v>75</v>
      </c>
      <c r="F87" s="31">
        <v>10</v>
      </c>
      <c r="G87" s="31">
        <v>0.04</v>
      </c>
      <c r="H87" s="31">
        <v>7.12</v>
      </c>
      <c r="I87" s="31">
        <v>0.04</v>
      </c>
      <c r="J87" s="31">
        <v>64.400000000000006</v>
      </c>
      <c r="K87" s="32">
        <v>6</v>
      </c>
      <c r="L87" s="31">
        <v>1.05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/>
      <c r="E88" s="30" t="s">
        <v>76</v>
      </c>
      <c r="F88" s="31">
        <v>20</v>
      </c>
      <c r="G88" s="31">
        <v>4.5999999999999996</v>
      </c>
      <c r="H88" s="31">
        <v>5.9</v>
      </c>
      <c r="I88" s="27"/>
      <c r="J88" s="31">
        <v>71.5</v>
      </c>
      <c r="K88" s="32">
        <v>7</v>
      </c>
      <c r="L88" s="31">
        <v>12.72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3"/>
      <c r="B89" s="34"/>
      <c r="C89" s="35"/>
      <c r="D89" s="36" t="s">
        <v>35</v>
      </c>
      <c r="E89" s="37"/>
      <c r="F89" s="38">
        <f t="shared" ref="F89:J89" si="20">SUM(F82:F88)</f>
        <v>660</v>
      </c>
      <c r="G89" s="38">
        <f t="shared" si="20"/>
        <v>18.63</v>
      </c>
      <c r="H89" s="38">
        <f t="shared" si="20"/>
        <v>23.92</v>
      </c>
      <c r="I89" s="38">
        <f t="shared" si="20"/>
        <v>79.140000000000015</v>
      </c>
      <c r="J89" s="38">
        <f t="shared" si="20"/>
        <v>606.36</v>
      </c>
      <c r="K89" s="39"/>
      <c r="L89" s="38">
        <f>SUM(L82:L88)</f>
        <v>67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0">
        <f t="shared" ref="A90:B90" si="21">A82</f>
        <v>1</v>
      </c>
      <c r="B90" s="41">
        <f t="shared" si="21"/>
        <v>5</v>
      </c>
      <c r="C90" s="42" t="s">
        <v>36</v>
      </c>
      <c r="D90" s="29" t="s">
        <v>37</v>
      </c>
      <c r="E90" s="30" t="s">
        <v>77</v>
      </c>
      <c r="F90" s="31">
        <v>100</v>
      </c>
      <c r="G90" s="31">
        <v>1.5</v>
      </c>
      <c r="H90" s="31">
        <v>6.1</v>
      </c>
      <c r="I90" s="31">
        <v>19.399999999999999</v>
      </c>
      <c r="J90" s="31">
        <v>138.5</v>
      </c>
      <c r="K90" s="32">
        <v>45</v>
      </c>
      <c r="L90" s="31">
        <v>5.0599999999999996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2"/>
      <c r="B91" s="23"/>
      <c r="C91" s="24"/>
      <c r="D91" s="29" t="s">
        <v>39</v>
      </c>
      <c r="E91" s="30" t="s">
        <v>78</v>
      </c>
      <c r="F91" s="31">
        <v>250</v>
      </c>
      <c r="G91" s="31">
        <v>2.6</v>
      </c>
      <c r="H91" s="31">
        <v>6.12</v>
      </c>
      <c r="I91" s="31">
        <v>20.5</v>
      </c>
      <c r="J91" s="31">
        <v>148.9</v>
      </c>
      <c r="K91" s="32">
        <v>76</v>
      </c>
      <c r="L91" s="31">
        <v>4.09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41</v>
      </c>
      <c r="E92" s="30" t="s">
        <v>79</v>
      </c>
      <c r="F92" s="31">
        <v>120</v>
      </c>
      <c r="G92" s="31">
        <v>16.100000000000001</v>
      </c>
      <c r="H92" s="31">
        <v>12.1</v>
      </c>
      <c r="I92" s="31">
        <v>4.0999999999999996</v>
      </c>
      <c r="J92" s="31">
        <v>192.7</v>
      </c>
      <c r="K92" s="32">
        <v>278</v>
      </c>
      <c r="L92" s="31">
        <v>56.28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 t="s">
        <v>43</v>
      </c>
      <c r="E93" s="30" t="s">
        <v>80</v>
      </c>
      <c r="F93" s="31">
        <v>180</v>
      </c>
      <c r="G93" s="31">
        <v>10</v>
      </c>
      <c r="H93" s="31">
        <v>4.0599999999999996</v>
      </c>
      <c r="I93" s="31">
        <v>52</v>
      </c>
      <c r="J93" s="31">
        <v>263.74</v>
      </c>
      <c r="K93" s="32">
        <v>165</v>
      </c>
      <c r="L93" s="31">
        <v>12.95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45</v>
      </c>
      <c r="E94" s="30" t="s">
        <v>81</v>
      </c>
      <c r="F94" s="31">
        <v>200</v>
      </c>
      <c r="G94" s="31">
        <v>0.2</v>
      </c>
      <c r="H94" s="31">
        <v>0.04</v>
      </c>
      <c r="I94" s="31">
        <v>10.199999999999999</v>
      </c>
      <c r="J94" s="31">
        <v>41.96</v>
      </c>
      <c r="K94" s="32">
        <v>268</v>
      </c>
      <c r="L94" s="31">
        <v>5.22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 t="s">
        <v>47</v>
      </c>
      <c r="E95" s="30" t="s">
        <v>48</v>
      </c>
      <c r="F95" s="31">
        <v>60</v>
      </c>
      <c r="G95" s="31">
        <v>3.19</v>
      </c>
      <c r="H95" s="31">
        <v>1.2</v>
      </c>
      <c r="I95" s="31">
        <v>29.6</v>
      </c>
      <c r="J95" s="31">
        <v>141.96</v>
      </c>
      <c r="K95" s="32">
        <v>147</v>
      </c>
      <c r="L95" s="31">
        <v>3.6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49</v>
      </c>
      <c r="E96" s="30" t="s">
        <v>50</v>
      </c>
      <c r="F96" s="31">
        <v>60</v>
      </c>
      <c r="G96" s="31">
        <v>2.9</v>
      </c>
      <c r="H96" s="31">
        <v>0.6</v>
      </c>
      <c r="I96" s="31">
        <v>19.2</v>
      </c>
      <c r="J96" s="31">
        <v>93.8</v>
      </c>
      <c r="K96" s="32">
        <v>148</v>
      </c>
      <c r="L96" s="31">
        <v>4.8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3"/>
      <c r="B99" s="34"/>
      <c r="C99" s="35"/>
      <c r="D99" s="36" t="s">
        <v>35</v>
      </c>
      <c r="E99" s="37"/>
      <c r="F99" s="38">
        <f t="shared" ref="F99:J99" si="22">SUM(F90:F98)</f>
        <v>970</v>
      </c>
      <c r="G99" s="38">
        <f t="shared" si="22"/>
        <v>36.49</v>
      </c>
      <c r="H99" s="38">
        <f t="shared" si="22"/>
        <v>30.22</v>
      </c>
      <c r="I99" s="38">
        <f t="shared" si="22"/>
        <v>155</v>
      </c>
      <c r="J99" s="38">
        <f t="shared" si="22"/>
        <v>1021.56</v>
      </c>
      <c r="K99" s="39"/>
      <c r="L99" s="38">
        <f>SUM(L90:L98)</f>
        <v>92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3">
        <f t="shared" ref="A100:B100" si="23">A82</f>
        <v>1</v>
      </c>
      <c r="B100" s="44">
        <f t="shared" si="23"/>
        <v>5</v>
      </c>
      <c r="C100" s="58" t="s">
        <v>51</v>
      </c>
      <c r="D100" s="59"/>
      <c r="E100" s="45"/>
      <c r="F100" s="46">
        <f t="shared" ref="F100:J100" si="24">F89+F99</f>
        <v>1630</v>
      </c>
      <c r="G100" s="46">
        <f t="shared" si="24"/>
        <v>55.120000000000005</v>
      </c>
      <c r="H100" s="46">
        <f t="shared" si="24"/>
        <v>54.14</v>
      </c>
      <c r="I100" s="46">
        <f t="shared" si="24"/>
        <v>234.14000000000001</v>
      </c>
      <c r="J100" s="46">
        <f t="shared" si="24"/>
        <v>1627.92</v>
      </c>
      <c r="K100" s="46"/>
      <c r="L100" s="46">
        <f>L89+L99</f>
        <v>159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50">
        <v>1</v>
      </c>
      <c r="B101" s="51">
        <v>6</v>
      </c>
      <c r="C101" s="17" t="s">
        <v>26</v>
      </c>
      <c r="D101" s="18" t="s">
        <v>27</v>
      </c>
      <c r="E101" s="19" t="s">
        <v>82</v>
      </c>
      <c r="F101" s="20">
        <v>250</v>
      </c>
      <c r="G101" s="20">
        <v>6.9</v>
      </c>
      <c r="H101" s="20">
        <v>7.8</v>
      </c>
      <c r="I101" s="20">
        <v>30</v>
      </c>
      <c r="J101" s="20">
        <v>217.8</v>
      </c>
      <c r="K101" s="21">
        <v>187</v>
      </c>
      <c r="L101" s="20">
        <v>12.47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9" t="s">
        <v>29</v>
      </c>
      <c r="E103" s="30" t="s">
        <v>30</v>
      </c>
      <c r="F103" s="31">
        <v>200</v>
      </c>
      <c r="G103" s="31">
        <v>2.9</v>
      </c>
      <c r="H103" s="31">
        <v>2.8</v>
      </c>
      <c r="I103" s="31">
        <v>14.9</v>
      </c>
      <c r="J103" s="31">
        <v>96.4</v>
      </c>
      <c r="K103" s="32">
        <v>272</v>
      </c>
      <c r="L103" s="31">
        <v>9.1199999999999992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31</v>
      </c>
      <c r="E104" s="30" t="s">
        <v>32</v>
      </c>
      <c r="F104" s="31">
        <v>70</v>
      </c>
      <c r="G104" s="31">
        <v>7.2</v>
      </c>
      <c r="H104" s="31">
        <v>10.5</v>
      </c>
      <c r="I104" s="31">
        <v>22.6</v>
      </c>
      <c r="J104" s="31">
        <v>216</v>
      </c>
      <c r="K104" s="32">
        <v>3</v>
      </c>
      <c r="L104" s="31">
        <v>21.5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 t="s">
        <v>33</v>
      </c>
      <c r="E105" s="30" t="s">
        <v>55</v>
      </c>
      <c r="F105" s="31">
        <v>100</v>
      </c>
      <c r="G105" s="31">
        <v>0.4</v>
      </c>
      <c r="H105" s="31">
        <v>0.3</v>
      </c>
      <c r="I105" s="31">
        <v>10.3</v>
      </c>
      <c r="J105" s="31">
        <v>45.5</v>
      </c>
      <c r="K105" s="32">
        <v>368</v>
      </c>
      <c r="L105" s="31">
        <v>23.91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3"/>
      <c r="B108" s="34"/>
      <c r="C108" s="35"/>
      <c r="D108" s="36" t="s">
        <v>35</v>
      </c>
      <c r="E108" s="37"/>
      <c r="F108" s="38">
        <f t="shared" ref="F108:J108" si="25">SUM(F101:F107)</f>
        <v>620</v>
      </c>
      <c r="G108" s="38">
        <f t="shared" si="25"/>
        <v>17.399999999999999</v>
      </c>
      <c r="H108" s="38">
        <f t="shared" si="25"/>
        <v>21.400000000000002</v>
      </c>
      <c r="I108" s="38">
        <f t="shared" si="25"/>
        <v>77.8</v>
      </c>
      <c r="J108" s="38">
        <f t="shared" si="25"/>
        <v>575.70000000000005</v>
      </c>
      <c r="K108" s="39"/>
      <c r="L108" s="38">
        <f>SUM(L101:L107)</f>
        <v>67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0">
        <f t="shared" ref="A109:B109" si="26">A101</f>
        <v>1</v>
      </c>
      <c r="B109" s="41">
        <f t="shared" si="26"/>
        <v>6</v>
      </c>
      <c r="C109" s="42" t="s">
        <v>36</v>
      </c>
      <c r="D109" s="29" t="s">
        <v>37</v>
      </c>
      <c r="E109" s="30" t="s">
        <v>83</v>
      </c>
      <c r="F109" s="31">
        <v>250</v>
      </c>
      <c r="G109" s="31">
        <v>4.25</v>
      </c>
      <c r="H109" s="31">
        <v>6.9</v>
      </c>
      <c r="I109" s="31">
        <v>13.8</v>
      </c>
      <c r="J109" s="31">
        <v>134.30000000000001</v>
      </c>
      <c r="K109" s="32">
        <v>66</v>
      </c>
      <c r="L109" s="31">
        <v>31.53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2"/>
      <c r="B110" s="23"/>
      <c r="C110" s="24"/>
      <c r="D110" s="29" t="s">
        <v>39</v>
      </c>
      <c r="E110" s="30" t="s">
        <v>84</v>
      </c>
      <c r="F110" s="31">
        <v>220</v>
      </c>
      <c r="G110" s="31">
        <v>20.7</v>
      </c>
      <c r="H110" s="31">
        <v>20.2</v>
      </c>
      <c r="I110" s="31">
        <v>42.6</v>
      </c>
      <c r="J110" s="31">
        <v>438.6</v>
      </c>
      <c r="K110" s="32">
        <v>90</v>
      </c>
      <c r="L110" s="31">
        <v>48.67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41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43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45</v>
      </c>
      <c r="E113" s="30" t="s">
        <v>46</v>
      </c>
      <c r="F113" s="31">
        <v>200</v>
      </c>
      <c r="G113" s="31">
        <v>0.1</v>
      </c>
      <c r="H113" s="31">
        <v>0.02</v>
      </c>
      <c r="I113" s="31">
        <v>9.9</v>
      </c>
      <c r="J113" s="31">
        <v>40.18</v>
      </c>
      <c r="K113" s="32">
        <v>268</v>
      </c>
      <c r="L113" s="31">
        <v>3.4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 t="s">
        <v>47</v>
      </c>
      <c r="E114" s="30" t="s">
        <v>48</v>
      </c>
      <c r="F114" s="31">
        <v>60</v>
      </c>
      <c r="G114" s="31">
        <v>3.19</v>
      </c>
      <c r="H114" s="31">
        <v>1.2</v>
      </c>
      <c r="I114" s="31">
        <v>29.6</v>
      </c>
      <c r="J114" s="31">
        <v>141.96</v>
      </c>
      <c r="K114" s="32">
        <v>147</v>
      </c>
      <c r="L114" s="31">
        <v>3.6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49</v>
      </c>
      <c r="E115" s="30" t="s">
        <v>50</v>
      </c>
      <c r="F115" s="31">
        <v>60</v>
      </c>
      <c r="G115" s="31">
        <v>2.9</v>
      </c>
      <c r="H115" s="31">
        <v>0.6</v>
      </c>
      <c r="I115" s="31">
        <v>19.2</v>
      </c>
      <c r="J115" s="31">
        <v>93.8</v>
      </c>
      <c r="K115" s="32">
        <v>148</v>
      </c>
      <c r="L115" s="31">
        <v>4.8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3"/>
      <c r="B118" s="34"/>
      <c r="C118" s="35"/>
      <c r="D118" s="36" t="s">
        <v>35</v>
      </c>
      <c r="E118" s="37"/>
      <c r="F118" s="38">
        <f t="shared" ref="F118:J118" si="27">SUM(F109:F117)</f>
        <v>790</v>
      </c>
      <c r="G118" s="38">
        <f t="shared" si="27"/>
        <v>31.14</v>
      </c>
      <c r="H118" s="38">
        <f t="shared" si="27"/>
        <v>28.92</v>
      </c>
      <c r="I118" s="38">
        <f t="shared" si="27"/>
        <v>115.10000000000001</v>
      </c>
      <c r="J118" s="38">
        <f t="shared" si="27"/>
        <v>848.84</v>
      </c>
      <c r="K118" s="39"/>
      <c r="L118" s="38">
        <f>SUM(L109:L117)</f>
        <v>92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3">
        <f t="shared" ref="A119:B119" si="28">A101</f>
        <v>1</v>
      </c>
      <c r="B119" s="44">
        <f t="shared" si="28"/>
        <v>6</v>
      </c>
      <c r="C119" s="58" t="s">
        <v>51</v>
      </c>
      <c r="D119" s="59"/>
      <c r="E119" s="45"/>
      <c r="F119" s="46">
        <f t="shared" ref="F119:J119" si="29">F108+F118</f>
        <v>1410</v>
      </c>
      <c r="G119" s="46">
        <f t="shared" si="29"/>
        <v>48.54</v>
      </c>
      <c r="H119" s="46">
        <f t="shared" si="29"/>
        <v>50.320000000000007</v>
      </c>
      <c r="I119" s="46">
        <f t="shared" si="29"/>
        <v>192.9</v>
      </c>
      <c r="J119" s="46">
        <f t="shared" si="29"/>
        <v>1424.54</v>
      </c>
      <c r="K119" s="46"/>
      <c r="L119" s="46">
        <f>L108+L118</f>
        <v>159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2">
        <v>1</v>
      </c>
      <c r="B120" s="53">
        <v>7</v>
      </c>
      <c r="C120" s="17" t="s">
        <v>26</v>
      </c>
      <c r="D120" s="18" t="s">
        <v>27</v>
      </c>
      <c r="E120" s="19" t="s">
        <v>85</v>
      </c>
      <c r="F120" s="20">
        <v>250</v>
      </c>
      <c r="G120" s="20">
        <v>8.1</v>
      </c>
      <c r="H120" s="20">
        <v>9.8000000000000007</v>
      </c>
      <c r="I120" s="20">
        <v>35.6</v>
      </c>
      <c r="J120" s="20">
        <v>253.6</v>
      </c>
      <c r="K120" s="21">
        <v>174</v>
      </c>
      <c r="L120" s="20">
        <v>14.44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7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7"/>
      <c r="B122" s="23"/>
      <c r="C122" s="24"/>
      <c r="D122" s="29" t="s">
        <v>29</v>
      </c>
      <c r="E122" s="30" t="s">
        <v>53</v>
      </c>
      <c r="F122" s="31">
        <v>200</v>
      </c>
      <c r="G122" s="31">
        <v>1.6</v>
      </c>
      <c r="H122" s="31">
        <v>1.8</v>
      </c>
      <c r="I122" s="31">
        <v>12.4</v>
      </c>
      <c r="J122" s="31">
        <v>72.2</v>
      </c>
      <c r="K122" s="32">
        <v>269</v>
      </c>
      <c r="L122" s="31">
        <v>3.89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7"/>
      <c r="B123" s="23"/>
      <c r="C123" s="24"/>
      <c r="D123" s="29" t="s">
        <v>31</v>
      </c>
      <c r="E123" s="30" t="s">
        <v>32</v>
      </c>
      <c r="F123" s="31">
        <v>70</v>
      </c>
      <c r="G123" s="31">
        <v>7.5</v>
      </c>
      <c r="H123" s="31">
        <v>4.4000000000000004</v>
      </c>
      <c r="I123" s="31">
        <v>24.5</v>
      </c>
      <c r="J123" s="31">
        <v>166.4</v>
      </c>
      <c r="K123" s="32">
        <v>3</v>
      </c>
      <c r="L123" s="31">
        <v>12.4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7"/>
      <c r="B124" s="23"/>
      <c r="C124" s="24"/>
      <c r="D124" s="29" t="s">
        <v>33</v>
      </c>
      <c r="E124" s="30" t="s">
        <v>34</v>
      </c>
      <c r="F124" s="31">
        <v>170</v>
      </c>
      <c r="G124" s="31">
        <v>0.6</v>
      </c>
      <c r="H124" s="31">
        <v>0.6</v>
      </c>
      <c r="I124" s="31">
        <v>14.7</v>
      </c>
      <c r="J124" s="31">
        <v>66.599999999999994</v>
      </c>
      <c r="K124" s="32">
        <v>368</v>
      </c>
      <c r="L124" s="31">
        <v>36.270000000000003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7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7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8"/>
      <c r="B127" s="34"/>
      <c r="C127" s="35"/>
      <c r="D127" s="36" t="s">
        <v>35</v>
      </c>
      <c r="E127" s="37"/>
      <c r="F127" s="38">
        <f t="shared" ref="F127:J127" si="30">SUM(F120:F126)</f>
        <v>690</v>
      </c>
      <c r="G127" s="38">
        <f t="shared" si="30"/>
        <v>17.8</v>
      </c>
      <c r="H127" s="38">
        <f t="shared" si="30"/>
        <v>16.600000000000001</v>
      </c>
      <c r="I127" s="38">
        <f t="shared" si="30"/>
        <v>87.2</v>
      </c>
      <c r="J127" s="38">
        <f t="shared" si="30"/>
        <v>558.80000000000007</v>
      </c>
      <c r="K127" s="39"/>
      <c r="L127" s="38">
        <f>SUM(L120:L126)</f>
        <v>67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1">
        <f t="shared" ref="A128:B128" si="31">A120</f>
        <v>1</v>
      </c>
      <c r="B128" s="41">
        <f t="shared" si="31"/>
        <v>7</v>
      </c>
      <c r="C128" s="42" t="s">
        <v>36</v>
      </c>
      <c r="D128" s="29" t="s">
        <v>37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7"/>
      <c r="B129" s="23"/>
      <c r="C129" s="24"/>
      <c r="D129" s="29" t="s">
        <v>39</v>
      </c>
      <c r="E129" s="30" t="s">
        <v>86</v>
      </c>
      <c r="F129" s="31">
        <v>250</v>
      </c>
      <c r="G129" s="31">
        <v>6.1</v>
      </c>
      <c r="H129" s="31">
        <v>6.1</v>
      </c>
      <c r="I129" s="31">
        <v>20.3</v>
      </c>
      <c r="J129" s="31">
        <v>160.5</v>
      </c>
      <c r="K129" s="32">
        <v>67</v>
      </c>
      <c r="L129" s="31">
        <v>26.96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7"/>
      <c r="B130" s="23"/>
      <c r="C130" s="24"/>
      <c r="D130" s="29" t="s">
        <v>41</v>
      </c>
      <c r="E130" s="30" t="s">
        <v>87</v>
      </c>
      <c r="F130" s="31">
        <v>120</v>
      </c>
      <c r="G130" s="31">
        <v>13.1</v>
      </c>
      <c r="H130" s="31">
        <v>7.8</v>
      </c>
      <c r="I130" s="31">
        <v>11.6</v>
      </c>
      <c r="J130" s="31">
        <v>169</v>
      </c>
      <c r="K130" s="32">
        <v>105</v>
      </c>
      <c r="L130" s="31">
        <v>39.25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7"/>
      <c r="B131" s="23"/>
      <c r="C131" s="24"/>
      <c r="D131" s="29" t="s">
        <v>43</v>
      </c>
      <c r="E131" s="30" t="s">
        <v>88</v>
      </c>
      <c r="F131" s="31">
        <v>180</v>
      </c>
      <c r="G131" s="31">
        <v>6.1</v>
      </c>
      <c r="H131" s="31">
        <v>4.9000000000000004</v>
      </c>
      <c r="I131" s="31">
        <v>39.799999999999997</v>
      </c>
      <c r="J131" s="31">
        <v>227.7</v>
      </c>
      <c r="K131" s="32">
        <v>202</v>
      </c>
      <c r="L131" s="31">
        <v>11.89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7"/>
      <c r="B132" s="23"/>
      <c r="C132" s="24"/>
      <c r="D132" s="29" t="s">
        <v>45</v>
      </c>
      <c r="E132" s="30" t="s">
        <v>73</v>
      </c>
      <c r="F132" s="31">
        <v>200</v>
      </c>
      <c r="G132" s="31">
        <v>0.4</v>
      </c>
      <c r="H132" s="31">
        <v>0.02</v>
      </c>
      <c r="I132" s="31">
        <v>41.4</v>
      </c>
      <c r="J132" s="31">
        <v>167.38</v>
      </c>
      <c r="K132" s="32">
        <v>376</v>
      </c>
      <c r="L132" s="31">
        <v>5.5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7"/>
      <c r="B133" s="23"/>
      <c r="C133" s="24"/>
      <c r="D133" s="29" t="s">
        <v>47</v>
      </c>
      <c r="E133" s="30" t="s">
        <v>48</v>
      </c>
      <c r="F133" s="31">
        <v>60</v>
      </c>
      <c r="G133" s="31">
        <v>3.19</v>
      </c>
      <c r="H133" s="31">
        <v>1.2</v>
      </c>
      <c r="I133" s="31">
        <v>29.6</v>
      </c>
      <c r="J133" s="31">
        <v>141.96</v>
      </c>
      <c r="K133" s="32">
        <v>147</v>
      </c>
      <c r="L133" s="31">
        <v>3.6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7"/>
      <c r="B134" s="23"/>
      <c r="C134" s="24"/>
      <c r="D134" s="29" t="s">
        <v>49</v>
      </c>
      <c r="E134" s="30" t="s">
        <v>50</v>
      </c>
      <c r="F134" s="31">
        <v>60</v>
      </c>
      <c r="G134" s="31">
        <v>2.9</v>
      </c>
      <c r="H134" s="31">
        <v>0.6</v>
      </c>
      <c r="I134" s="31">
        <v>19.2</v>
      </c>
      <c r="J134" s="31">
        <v>93.8</v>
      </c>
      <c r="K134" s="32">
        <v>148</v>
      </c>
      <c r="L134" s="31">
        <v>4.8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7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7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8"/>
      <c r="B137" s="34"/>
      <c r="C137" s="35"/>
      <c r="D137" s="36" t="s">
        <v>35</v>
      </c>
      <c r="E137" s="37"/>
      <c r="F137" s="38">
        <f t="shared" ref="F137:J137" si="32">SUM(F128:F136)</f>
        <v>870</v>
      </c>
      <c r="G137" s="38">
        <f t="shared" si="32"/>
        <v>31.789999999999996</v>
      </c>
      <c r="H137" s="38">
        <f t="shared" si="32"/>
        <v>20.619999999999997</v>
      </c>
      <c r="I137" s="38">
        <f t="shared" si="32"/>
        <v>161.89999999999998</v>
      </c>
      <c r="J137" s="38">
        <f t="shared" si="32"/>
        <v>960.34</v>
      </c>
      <c r="K137" s="39"/>
      <c r="L137" s="38">
        <f>SUM(L128:L136)</f>
        <v>92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9">
        <f t="shared" ref="A138:B138" si="33">A120</f>
        <v>1</v>
      </c>
      <c r="B138" s="49">
        <f t="shared" si="33"/>
        <v>7</v>
      </c>
      <c r="C138" s="58" t="s">
        <v>51</v>
      </c>
      <c r="D138" s="59"/>
      <c r="E138" s="45"/>
      <c r="F138" s="46">
        <f t="shared" ref="F138:J138" si="34">F127+F137</f>
        <v>1560</v>
      </c>
      <c r="G138" s="46">
        <f t="shared" si="34"/>
        <v>49.589999999999996</v>
      </c>
      <c r="H138" s="46">
        <f t="shared" si="34"/>
        <v>37.22</v>
      </c>
      <c r="I138" s="46">
        <f t="shared" si="34"/>
        <v>249.09999999999997</v>
      </c>
      <c r="J138" s="46">
        <f t="shared" si="34"/>
        <v>1519.14</v>
      </c>
      <c r="K138" s="46"/>
      <c r="L138" s="46">
        <f>L127+L137</f>
        <v>159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50">
        <v>1</v>
      </c>
      <c r="B139" s="51">
        <v>8</v>
      </c>
      <c r="C139" s="17" t="s">
        <v>26</v>
      </c>
      <c r="D139" s="18" t="s">
        <v>27</v>
      </c>
      <c r="E139" s="19" t="s">
        <v>89</v>
      </c>
      <c r="F139" s="20">
        <v>250</v>
      </c>
      <c r="G139" s="20">
        <v>6.8</v>
      </c>
      <c r="H139" s="20">
        <v>7.6</v>
      </c>
      <c r="I139" s="20">
        <v>36.799999999999997</v>
      </c>
      <c r="J139" s="20">
        <v>243.1</v>
      </c>
      <c r="K139" s="21">
        <v>176</v>
      </c>
      <c r="L139" s="20">
        <v>12.56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9" t="s">
        <v>29</v>
      </c>
      <c r="E141" s="30" t="s">
        <v>30</v>
      </c>
      <c r="F141" s="31">
        <v>200</v>
      </c>
      <c r="G141" s="31">
        <v>2.9</v>
      </c>
      <c r="H141" s="31">
        <v>2.8</v>
      </c>
      <c r="I141" s="31">
        <v>14.9</v>
      </c>
      <c r="J141" s="31">
        <v>96.4</v>
      </c>
      <c r="K141" s="32">
        <v>272</v>
      </c>
      <c r="L141" s="31">
        <v>9.1199999999999992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2"/>
      <c r="B142" s="23"/>
      <c r="C142" s="24"/>
      <c r="D142" s="29" t="s">
        <v>31</v>
      </c>
      <c r="E142" s="30" t="s">
        <v>32</v>
      </c>
      <c r="F142" s="31">
        <v>70</v>
      </c>
      <c r="G142" s="31">
        <v>7.5</v>
      </c>
      <c r="H142" s="31">
        <v>4.4000000000000004</v>
      </c>
      <c r="I142" s="31">
        <v>24.5</v>
      </c>
      <c r="J142" s="31">
        <v>166.4</v>
      </c>
      <c r="K142" s="32">
        <v>3</v>
      </c>
      <c r="L142" s="31">
        <v>12.4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2"/>
      <c r="B143" s="23"/>
      <c r="C143" s="24"/>
      <c r="D143" s="29" t="s">
        <v>33</v>
      </c>
      <c r="E143" s="30" t="s">
        <v>90</v>
      </c>
      <c r="F143" s="31">
        <v>130</v>
      </c>
      <c r="G143" s="31">
        <v>0.3</v>
      </c>
      <c r="H143" s="31">
        <v>0.03</v>
      </c>
      <c r="I143" s="31">
        <v>10.3</v>
      </c>
      <c r="J143" s="31">
        <v>42.6</v>
      </c>
      <c r="K143" s="32">
        <v>368</v>
      </c>
      <c r="L143" s="31">
        <v>32.92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3"/>
      <c r="B146" s="34"/>
      <c r="C146" s="35"/>
      <c r="D146" s="36" t="s">
        <v>35</v>
      </c>
      <c r="E146" s="37"/>
      <c r="F146" s="38">
        <f t="shared" ref="F146:J146" si="35">SUM(F139:F145)</f>
        <v>650</v>
      </c>
      <c r="G146" s="38">
        <f t="shared" si="35"/>
        <v>17.5</v>
      </c>
      <c r="H146" s="38">
        <f t="shared" si="35"/>
        <v>14.829999999999998</v>
      </c>
      <c r="I146" s="38">
        <f t="shared" si="35"/>
        <v>86.499999999999986</v>
      </c>
      <c r="J146" s="38">
        <f t="shared" si="35"/>
        <v>548.5</v>
      </c>
      <c r="K146" s="39"/>
      <c r="L146" s="38">
        <f>SUM(L139:L145)</f>
        <v>67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0">
        <f t="shared" ref="A147:B147" si="36">A139</f>
        <v>1</v>
      </c>
      <c r="B147" s="41">
        <f t="shared" si="36"/>
        <v>8</v>
      </c>
      <c r="C147" s="42" t="s">
        <v>36</v>
      </c>
      <c r="D147" s="29" t="s">
        <v>37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2"/>
      <c r="B148" s="23"/>
      <c r="C148" s="24"/>
      <c r="D148" s="29" t="s">
        <v>39</v>
      </c>
      <c r="E148" s="30" t="s">
        <v>91</v>
      </c>
      <c r="F148" s="31">
        <v>250</v>
      </c>
      <c r="G148" s="31">
        <v>3</v>
      </c>
      <c r="H148" s="31">
        <v>6.3</v>
      </c>
      <c r="I148" s="31">
        <v>16.7</v>
      </c>
      <c r="J148" s="31">
        <v>126.2</v>
      </c>
      <c r="K148" s="32">
        <v>65</v>
      </c>
      <c r="L148" s="31">
        <v>7.94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 t="s">
        <v>41</v>
      </c>
      <c r="E149" s="30" t="s">
        <v>92</v>
      </c>
      <c r="F149" s="31">
        <v>220</v>
      </c>
      <c r="G149" s="31">
        <v>21.9</v>
      </c>
      <c r="H149" s="31">
        <v>16.5</v>
      </c>
      <c r="I149" s="31">
        <v>16.8</v>
      </c>
      <c r="J149" s="31">
        <v>331.4</v>
      </c>
      <c r="K149" s="32">
        <v>274</v>
      </c>
      <c r="L149" s="31">
        <v>67.459999999999994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 t="s">
        <v>43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 t="s">
        <v>45</v>
      </c>
      <c r="E151" s="30" t="s">
        <v>62</v>
      </c>
      <c r="F151" s="31">
        <v>200</v>
      </c>
      <c r="G151" s="31">
        <v>0.6</v>
      </c>
      <c r="H151" s="31">
        <v>0.3</v>
      </c>
      <c r="I151" s="31">
        <v>27</v>
      </c>
      <c r="J151" s="31">
        <v>113.1</v>
      </c>
      <c r="K151" s="32">
        <v>286</v>
      </c>
      <c r="L151" s="31">
        <v>8.1999999999999993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 t="s">
        <v>47</v>
      </c>
      <c r="E152" s="30" t="s">
        <v>48</v>
      </c>
      <c r="F152" s="31">
        <v>60</v>
      </c>
      <c r="G152" s="31">
        <v>3.19</v>
      </c>
      <c r="H152" s="31">
        <v>1.2</v>
      </c>
      <c r="I152" s="31">
        <v>29.6</v>
      </c>
      <c r="J152" s="31">
        <v>141.96</v>
      </c>
      <c r="K152" s="32">
        <v>147</v>
      </c>
      <c r="L152" s="31">
        <v>3.6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 t="s">
        <v>49</v>
      </c>
      <c r="E153" s="30" t="s">
        <v>50</v>
      </c>
      <c r="F153" s="31">
        <v>60</v>
      </c>
      <c r="G153" s="31">
        <v>2.9</v>
      </c>
      <c r="H153" s="31">
        <v>0.6</v>
      </c>
      <c r="I153" s="31">
        <v>19.2</v>
      </c>
      <c r="J153" s="31">
        <v>93.8</v>
      </c>
      <c r="K153" s="32">
        <v>148</v>
      </c>
      <c r="L153" s="31">
        <v>4.8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3"/>
      <c r="B156" s="34"/>
      <c r="C156" s="35"/>
      <c r="D156" s="36" t="s">
        <v>35</v>
      </c>
      <c r="E156" s="37"/>
      <c r="F156" s="38">
        <f t="shared" ref="F156:J156" si="37">SUM(F147:F155)</f>
        <v>790</v>
      </c>
      <c r="G156" s="38">
        <f t="shared" si="37"/>
        <v>31.59</v>
      </c>
      <c r="H156" s="38">
        <f t="shared" si="37"/>
        <v>24.900000000000002</v>
      </c>
      <c r="I156" s="38">
        <f t="shared" si="37"/>
        <v>109.3</v>
      </c>
      <c r="J156" s="38">
        <f t="shared" si="37"/>
        <v>806.45999999999992</v>
      </c>
      <c r="K156" s="39"/>
      <c r="L156" s="38">
        <f>SUM(L147:L155)</f>
        <v>91.999999999999986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3">
        <f t="shared" ref="A157:B157" si="38">A139</f>
        <v>1</v>
      </c>
      <c r="B157" s="44">
        <f t="shared" si="38"/>
        <v>8</v>
      </c>
      <c r="C157" s="58" t="s">
        <v>51</v>
      </c>
      <c r="D157" s="59"/>
      <c r="E157" s="45"/>
      <c r="F157" s="46">
        <f t="shared" ref="F157:J157" si="39">F146+F156</f>
        <v>1440</v>
      </c>
      <c r="G157" s="46">
        <f t="shared" si="39"/>
        <v>49.09</v>
      </c>
      <c r="H157" s="46">
        <f t="shared" si="39"/>
        <v>39.730000000000004</v>
      </c>
      <c r="I157" s="46">
        <f t="shared" si="39"/>
        <v>195.79999999999998</v>
      </c>
      <c r="J157" s="46">
        <f t="shared" si="39"/>
        <v>1354.96</v>
      </c>
      <c r="K157" s="46"/>
      <c r="L157" s="46">
        <f>L146+L156</f>
        <v>159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50">
        <v>1</v>
      </c>
      <c r="B158" s="51">
        <v>9</v>
      </c>
      <c r="C158" s="17" t="s">
        <v>26</v>
      </c>
      <c r="D158" s="18" t="s">
        <v>27</v>
      </c>
      <c r="E158" s="19" t="s">
        <v>93</v>
      </c>
      <c r="F158" s="20">
        <v>250</v>
      </c>
      <c r="G158" s="20">
        <v>23.1</v>
      </c>
      <c r="H158" s="20">
        <v>17.2</v>
      </c>
      <c r="I158" s="20">
        <v>42</v>
      </c>
      <c r="J158" s="20">
        <v>399.2</v>
      </c>
      <c r="K158" s="21">
        <v>215</v>
      </c>
      <c r="L158" s="20">
        <v>50.71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54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9" t="s">
        <v>29</v>
      </c>
      <c r="E160" s="30" t="s">
        <v>53</v>
      </c>
      <c r="F160" s="31">
        <v>200</v>
      </c>
      <c r="G160" s="31">
        <v>1.6</v>
      </c>
      <c r="H160" s="31">
        <v>1.8</v>
      </c>
      <c r="I160" s="31">
        <v>12.4</v>
      </c>
      <c r="J160" s="31">
        <v>72.2</v>
      </c>
      <c r="K160" s="32">
        <v>269</v>
      </c>
      <c r="L160" s="31">
        <v>3.89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31</v>
      </c>
      <c r="E161" s="30" t="s">
        <v>32</v>
      </c>
      <c r="F161" s="31">
        <v>70</v>
      </c>
      <c r="G161" s="31">
        <v>7.5</v>
      </c>
      <c r="H161" s="31">
        <v>4.4000000000000004</v>
      </c>
      <c r="I161" s="31">
        <v>24.5</v>
      </c>
      <c r="J161" s="31">
        <v>166.4</v>
      </c>
      <c r="K161" s="32">
        <v>3</v>
      </c>
      <c r="L161" s="31">
        <v>12.4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 t="s">
        <v>33</v>
      </c>
      <c r="E162" s="26"/>
      <c r="F162" s="27"/>
      <c r="G162" s="27"/>
      <c r="H162" s="27"/>
      <c r="I162" s="27"/>
      <c r="J162" s="27"/>
      <c r="K162" s="28"/>
      <c r="L162" s="27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3"/>
      <c r="B165" s="34"/>
      <c r="C165" s="35"/>
      <c r="D165" s="36" t="s">
        <v>35</v>
      </c>
      <c r="E165" s="37"/>
      <c r="F165" s="38">
        <f t="shared" ref="F165:J165" si="40">SUM(F158:F164)</f>
        <v>520</v>
      </c>
      <c r="G165" s="38">
        <f t="shared" si="40"/>
        <v>32.200000000000003</v>
      </c>
      <c r="H165" s="38">
        <f t="shared" si="40"/>
        <v>23.4</v>
      </c>
      <c r="I165" s="38">
        <f t="shared" si="40"/>
        <v>78.900000000000006</v>
      </c>
      <c r="J165" s="38">
        <f t="shared" si="40"/>
        <v>637.79999999999995</v>
      </c>
      <c r="K165" s="39"/>
      <c r="L165" s="38">
        <f>SUM(L158:L164)</f>
        <v>67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0">
        <f t="shared" ref="A166:B166" si="41">A158</f>
        <v>1</v>
      </c>
      <c r="B166" s="41">
        <f t="shared" si="41"/>
        <v>9</v>
      </c>
      <c r="C166" s="42" t="s">
        <v>36</v>
      </c>
      <c r="D166" s="29" t="s">
        <v>37</v>
      </c>
      <c r="E166" s="30" t="s">
        <v>94</v>
      </c>
      <c r="F166" s="31">
        <v>100</v>
      </c>
      <c r="G166" s="31">
        <v>1.1200000000000001</v>
      </c>
      <c r="H166" s="31">
        <v>5.6</v>
      </c>
      <c r="I166" s="31">
        <v>4.0999999999999996</v>
      </c>
      <c r="J166" s="31">
        <v>71.28</v>
      </c>
      <c r="K166" s="32">
        <v>24</v>
      </c>
      <c r="L166" s="31">
        <v>4.2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2"/>
      <c r="B167" s="23"/>
      <c r="C167" s="24"/>
      <c r="D167" s="29" t="s">
        <v>39</v>
      </c>
      <c r="E167" s="30" t="s">
        <v>95</v>
      </c>
      <c r="F167" s="31">
        <v>250</v>
      </c>
      <c r="G167" s="31">
        <v>2.1</v>
      </c>
      <c r="H167" s="31">
        <v>3.1</v>
      </c>
      <c r="I167" s="31">
        <v>15</v>
      </c>
      <c r="J167" s="31">
        <v>96.3</v>
      </c>
      <c r="K167" s="32">
        <v>82</v>
      </c>
      <c r="L167" s="31">
        <v>14.32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 t="s">
        <v>41</v>
      </c>
      <c r="E168" s="30" t="s">
        <v>44</v>
      </c>
      <c r="F168" s="31">
        <v>120</v>
      </c>
      <c r="G168" s="31">
        <v>22</v>
      </c>
      <c r="H168" s="31">
        <v>17</v>
      </c>
      <c r="I168" s="31">
        <v>14.1</v>
      </c>
      <c r="J168" s="31">
        <v>297.39999999999998</v>
      </c>
      <c r="K168" s="32">
        <v>300</v>
      </c>
      <c r="L168" s="31">
        <v>45.47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 t="s">
        <v>43</v>
      </c>
      <c r="E169" s="30" t="s">
        <v>96</v>
      </c>
      <c r="F169" s="31">
        <v>180</v>
      </c>
      <c r="G169" s="31">
        <v>4.5</v>
      </c>
      <c r="H169" s="31">
        <v>5.2</v>
      </c>
      <c r="I169" s="31">
        <v>19.3</v>
      </c>
      <c r="J169" s="31">
        <v>142</v>
      </c>
      <c r="K169" s="32">
        <v>134</v>
      </c>
      <c r="L169" s="31">
        <v>14.11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 t="s">
        <v>45</v>
      </c>
      <c r="E170" s="30" t="s">
        <v>73</v>
      </c>
      <c r="F170" s="31">
        <v>200</v>
      </c>
      <c r="G170" s="31">
        <v>0.4</v>
      </c>
      <c r="H170" s="31">
        <v>0</v>
      </c>
      <c r="I170" s="31">
        <v>41.4</v>
      </c>
      <c r="J170" s="31">
        <v>167.2</v>
      </c>
      <c r="K170" s="32">
        <v>376</v>
      </c>
      <c r="L170" s="31">
        <v>5.5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 t="s">
        <v>47</v>
      </c>
      <c r="E171" s="30" t="s">
        <v>48</v>
      </c>
      <c r="F171" s="31">
        <v>60</v>
      </c>
      <c r="G171" s="31">
        <v>3.19</v>
      </c>
      <c r="H171" s="31">
        <v>1.2</v>
      </c>
      <c r="I171" s="31">
        <v>29.6</v>
      </c>
      <c r="J171" s="31">
        <v>141.96</v>
      </c>
      <c r="K171" s="32">
        <v>147</v>
      </c>
      <c r="L171" s="31">
        <v>3.6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 t="s">
        <v>49</v>
      </c>
      <c r="E172" s="30" t="s">
        <v>50</v>
      </c>
      <c r="F172" s="31">
        <v>60</v>
      </c>
      <c r="G172" s="31">
        <v>2.9</v>
      </c>
      <c r="H172" s="31">
        <v>0.6</v>
      </c>
      <c r="I172" s="31">
        <v>19.2</v>
      </c>
      <c r="J172" s="31">
        <v>93.8</v>
      </c>
      <c r="K172" s="32">
        <v>148</v>
      </c>
      <c r="L172" s="31">
        <v>4.8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3"/>
      <c r="B175" s="34"/>
      <c r="C175" s="35"/>
      <c r="D175" s="36" t="s">
        <v>35</v>
      </c>
      <c r="E175" s="37"/>
      <c r="F175" s="38">
        <f t="shared" ref="F175:J175" si="42">SUM(F166:F174)</f>
        <v>970</v>
      </c>
      <c r="G175" s="38">
        <f t="shared" si="42"/>
        <v>36.209999999999994</v>
      </c>
      <c r="H175" s="38">
        <f t="shared" si="42"/>
        <v>32.700000000000003</v>
      </c>
      <c r="I175" s="38">
        <f t="shared" si="42"/>
        <v>142.69999999999999</v>
      </c>
      <c r="J175" s="38">
        <f t="shared" si="42"/>
        <v>1009.94</v>
      </c>
      <c r="K175" s="39"/>
      <c r="L175" s="38">
        <f>SUM(L166:L174)</f>
        <v>91.999999999999986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3">
        <f t="shared" ref="A176:B176" si="43">A158</f>
        <v>1</v>
      </c>
      <c r="B176" s="44">
        <f t="shared" si="43"/>
        <v>9</v>
      </c>
      <c r="C176" s="58" t="s">
        <v>51</v>
      </c>
      <c r="D176" s="59"/>
      <c r="E176" s="45"/>
      <c r="F176" s="46">
        <f t="shared" ref="F176:J176" si="44">F165+F175</f>
        <v>1490</v>
      </c>
      <c r="G176" s="46">
        <f t="shared" si="44"/>
        <v>68.41</v>
      </c>
      <c r="H176" s="46">
        <f t="shared" si="44"/>
        <v>56.1</v>
      </c>
      <c r="I176" s="46">
        <f t="shared" si="44"/>
        <v>221.6</v>
      </c>
      <c r="J176" s="46">
        <f t="shared" si="44"/>
        <v>1647.74</v>
      </c>
      <c r="K176" s="46"/>
      <c r="L176" s="46">
        <f>L165+L175</f>
        <v>159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50">
        <v>1</v>
      </c>
      <c r="B177" s="51">
        <v>10</v>
      </c>
      <c r="C177" s="17" t="s">
        <v>26</v>
      </c>
      <c r="D177" s="18" t="s">
        <v>27</v>
      </c>
      <c r="E177" s="19" t="s">
        <v>97</v>
      </c>
      <c r="F177" s="20">
        <v>250</v>
      </c>
      <c r="G177" s="20">
        <v>7.6</v>
      </c>
      <c r="H177" s="20">
        <v>7.8</v>
      </c>
      <c r="I177" s="20">
        <v>29.5</v>
      </c>
      <c r="J177" s="20">
        <v>242.3</v>
      </c>
      <c r="K177" s="21">
        <v>182</v>
      </c>
      <c r="L177" s="20">
        <v>15.2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9" t="s">
        <v>29</v>
      </c>
      <c r="E179" s="30" t="s">
        <v>64</v>
      </c>
      <c r="F179" s="31">
        <v>200</v>
      </c>
      <c r="G179" s="31">
        <v>2.6</v>
      </c>
      <c r="H179" s="31">
        <v>2.7</v>
      </c>
      <c r="I179" s="31">
        <v>13.8</v>
      </c>
      <c r="J179" s="31">
        <v>89.1</v>
      </c>
      <c r="K179" s="32">
        <v>274</v>
      </c>
      <c r="L179" s="31">
        <v>9.6999999999999993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31</v>
      </c>
      <c r="E180" s="30" t="s">
        <v>48</v>
      </c>
      <c r="F180" s="31">
        <v>60</v>
      </c>
      <c r="G180" s="31">
        <v>3.19</v>
      </c>
      <c r="H180" s="31">
        <v>1.2</v>
      </c>
      <c r="I180" s="31">
        <v>29.6</v>
      </c>
      <c r="J180" s="31">
        <v>141.96</v>
      </c>
      <c r="K180" s="32">
        <v>147</v>
      </c>
      <c r="L180" s="31">
        <v>3.6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29" t="s">
        <v>33</v>
      </c>
      <c r="E181" s="30" t="s">
        <v>34</v>
      </c>
      <c r="F181" s="31">
        <v>120</v>
      </c>
      <c r="G181" s="31">
        <v>0.4</v>
      </c>
      <c r="H181" s="31">
        <v>0.4</v>
      </c>
      <c r="I181" s="31">
        <v>9.8000000000000007</v>
      </c>
      <c r="J181" s="31">
        <v>44.4</v>
      </c>
      <c r="K181" s="32">
        <v>368</v>
      </c>
      <c r="L181" s="31">
        <v>25.78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5"/>
      <c r="E182" s="30" t="s">
        <v>76</v>
      </c>
      <c r="F182" s="31">
        <v>20</v>
      </c>
      <c r="G182" s="31">
        <v>3.4</v>
      </c>
      <c r="H182" s="31">
        <v>4.4000000000000004</v>
      </c>
      <c r="I182" s="31">
        <v>0</v>
      </c>
      <c r="J182" s="31">
        <v>53.2</v>
      </c>
      <c r="K182" s="32">
        <v>7</v>
      </c>
      <c r="L182" s="31">
        <v>12.72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3"/>
      <c r="B184" s="34"/>
      <c r="C184" s="35"/>
      <c r="D184" s="36" t="s">
        <v>35</v>
      </c>
      <c r="E184" s="37"/>
      <c r="F184" s="38">
        <f t="shared" ref="F184:J184" si="45">SUM(F177:F183)</f>
        <v>650</v>
      </c>
      <c r="G184" s="38">
        <f t="shared" si="45"/>
        <v>17.189999999999998</v>
      </c>
      <c r="H184" s="38">
        <f t="shared" si="45"/>
        <v>16.5</v>
      </c>
      <c r="I184" s="38">
        <f t="shared" si="45"/>
        <v>82.7</v>
      </c>
      <c r="J184" s="38">
        <f t="shared" si="45"/>
        <v>570.96</v>
      </c>
      <c r="K184" s="39"/>
      <c r="L184" s="38">
        <f>SUM(L177:L183)</f>
        <v>67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0">
        <f t="shared" ref="A185:B185" si="46">A177</f>
        <v>1</v>
      </c>
      <c r="B185" s="41">
        <f t="shared" si="46"/>
        <v>10</v>
      </c>
      <c r="C185" s="42" t="s">
        <v>36</v>
      </c>
      <c r="D185" s="29" t="s">
        <v>37</v>
      </c>
      <c r="E185" s="30" t="s">
        <v>98</v>
      </c>
      <c r="F185" s="31">
        <v>100</v>
      </c>
      <c r="G185" s="31">
        <v>2.2000000000000002</v>
      </c>
      <c r="H185" s="31">
        <v>4.5</v>
      </c>
      <c r="I185" s="31">
        <v>14.8</v>
      </c>
      <c r="J185" s="31">
        <v>98.5</v>
      </c>
      <c r="K185" s="32">
        <v>10</v>
      </c>
      <c r="L185" s="31">
        <v>4.28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2"/>
      <c r="B186" s="23"/>
      <c r="C186" s="24"/>
      <c r="D186" s="29" t="s">
        <v>39</v>
      </c>
      <c r="E186" s="30" t="s">
        <v>99</v>
      </c>
      <c r="F186" s="31">
        <v>250</v>
      </c>
      <c r="G186" s="31">
        <v>8.6</v>
      </c>
      <c r="H186" s="31">
        <v>8.4</v>
      </c>
      <c r="I186" s="31">
        <v>13.3</v>
      </c>
      <c r="J186" s="31">
        <v>145.9</v>
      </c>
      <c r="K186" s="32">
        <v>87</v>
      </c>
      <c r="L186" s="31">
        <v>21.37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 t="s">
        <v>41</v>
      </c>
      <c r="E187" s="30" t="s">
        <v>100</v>
      </c>
      <c r="F187" s="31">
        <v>150</v>
      </c>
      <c r="G187" s="31">
        <v>12.5</v>
      </c>
      <c r="H187" s="31">
        <v>17.7</v>
      </c>
      <c r="I187" s="31">
        <v>12</v>
      </c>
      <c r="J187" s="31">
        <v>246.5</v>
      </c>
      <c r="K187" s="32">
        <v>305</v>
      </c>
      <c r="L187" s="31">
        <v>40.840000000000003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 t="s">
        <v>43</v>
      </c>
      <c r="E188" s="30" t="s">
        <v>88</v>
      </c>
      <c r="F188" s="31">
        <v>180</v>
      </c>
      <c r="G188" s="31">
        <v>6.5</v>
      </c>
      <c r="H188" s="31">
        <v>5</v>
      </c>
      <c r="I188" s="31">
        <v>42.7</v>
      </c>
      <c r="J188" s="31">
        <v>231.8</v>
      </c>
      <c r="K188" s="32">
        <v>202</v>
      </c>
      <c r="L188" s="31">
        <v>11.89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 t="s">
        <v>45</v>
      </c>
      <c r="E189" s="30" t="s">
        <v>81</v>
      </c>
      <c r="F189" s="31">
        <v>200</v>
      </c>
      <c r="G189" s="31">
        <v>0.2</v>
      </c>
      <c r="H189" s="31">
        <v>0.04</v>
      </c>
      <c r="I189" s="31">
        <v>10.199999999999999</v>
      </c>
      <c r="J189" s="31">
        <v>41.96</v>
      </c>
      <c r="K189" s="32">
        <v>270</v>
      </c>
      <c r="L189" s="31">
        <v>5.22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29" t="s">
        <v>47</v>
      </c>
      <c r="E190" s="30" t="s">
        <v>48</v>
      </c>
      <c r="F190" s="31">
        <v>60</v>
      </c>
      <c r="G190" s="31">
        <v>3.19</v>
      </c>
      <c r="H190" s="31">
        <v>1.2</v>
      </c>
      <c r="I190" s="31">
        <v>29.6</v>
      </c>
      <c r="J190" s="31">
        <v>141.96</v>
      </c>
      <c r="K190" s="32">
        <v>147</v>
      </c>
      <c r="L190" s="31">
        <v>3.6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 t="s">
        <v>49</v>
      </c>
      <c r="E191" s="30" t="s">
        <v>50</v>
      </c>
      <c r="F191" s="31">
        <v>60</v>
      </c>
      <c r="G191" s="31">
        <v>2.9</v>
      </c>
      <c r="H191" s="31">
        <v>0.6</v>
      </c>
      <c r="I191" s="31">
        <v>19.2</v>
      </c>
      <c r="J191" s="31">
        <v>93.8</v>
      </c>
      <c r="K191" s="32">
        <v>148</v>
      </c>
      <c r="L191" s="31">
        <v>4.8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3"/>
      <c r="B194" s="34"/>
      <c r="C194" s="35"/>
      <c r="D194" s="36" t="s">
        <v>35</v>
      </c>
      <c r="E194" s="37"/>
      <c r="F194" s="38">
        <f t="shared" ref="F194:J194" si="47">SUM(F185:F193)</f>
        <v>1000</v>
      </c>
      <c r="G194" s="38">
        <f t="shared" si="47"/>
        <v>36.089999999999996</v>
      </c>
      <c r="H194" s="38">
        <f t="shared" si="47"/>
        <v>37.440000000000005</v>
      </c>
      <c r="I194" s="38">
        <f t="shared" si="47"/>
        <v>141.80000000000001</v>
      </c>
      <c r="J194" s="38">
        <f t="shared" si="47"/>
        <v>1000.4200000000001</v>
      </c>
      <c r="K194" s="39"/>
      <c r="L194" s="38">
        <f>SUM(L185:L193)</f>
        <v>92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3">
        <f t="shared" ref="A195:B195" si="48">A177</f>
        <v>1</v>
      </c>
      <c r="B195" s="44">
        <f t="shared" si="48"/>
        <v>10</v>
      </c>
      <c r="C195" s="58" t="s">
        <v>51</v>
      </c>
      <c r="D195" s="59"/>
      <c r="E195" s="45"/>
      <c r="F195" s="46">
        <f t="shared" ref="F195:J195" si="49">F184+F194</f>
        <v>1650</v>
      </c>
      <c r="G195" s="46">
        <f t="shared" si="49"/>
        <v>53.279999999999994</v>
      </c>
      <c r="H195" s="46">
        <f t="shared" si="49"/>
        <v>53.940000000000005</v>
      </c>
      <c r="I195" s="46">
        <f t="shared" si="49"/>
        <v>224.5</v>
      </c>
      <c r="J195" s="46">
        <f t="shared" si="49"/>
        <v>1571.38</v>
      </c>
      <c r="K195" s="46"/>
      <c r="L195" s="46">
        <f>L184+L194</f>
        <v>159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5"/>
      <c r="B196" s="56"/>
      <c r="C196" s="60" t="s">
        <v>101</v>
      </c>
      <c r="D196" s="61"/>
      <c r="E196" s="62"/>
      <c r="F196" s="57">
        <f t="shared" ref="F196:J196" si="50">(F24+F43+F62+F81+F100+F119+F138+F157+F176+F195)/(IF(F24=0,0,1)+IF(F43=0,0,1)+IF(F62=0,0,1)+IF(F81=0,0,1)+IF(F100=0,0,1)+IF(F119=0,0,1)+IF(F138=0,0,1)+IF(F157=0,0,1)+IF(F176=0,0,1)+IF(F195=0,0,1))</f>
        <v>1566</v>
      </c>
      <c r="G196" s="57">
        <f t="shared" si="50"/>
        <v>50.583999999999989</v>
      </c>
      <c r="H196" s="57">
        <f t="shared" si="50"/>
        <v>47.777000000000001</v>
      </c>
      <c r="I196" s="57">
        <f t="shared" si="50"/>
        <v>220.744</v>
      </c>
      <c r="J196" s="57">
        <f t="shared" si="50"/>
        <v>1511.5889999999999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159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2023-12-28T06:57:05Z</dcterms:modified>
</cp:coreProperties>
</file>